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'Дашборд'!$A$54:$A$84</f>
            </numRef>
          </cat>
          <val>
            <numRef>
              <f>'Дашборд'!$C$54:$C$84</f>
            </numRef>
          </val>
        </ser>
        <ser>
          <idx val="1"/>
          <order val="1"/>
          <tx>
            <strRef>
              <f>'Дашборд'!D53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'Дашборд'!$A$54:$A$84</f>
            </numRef>
          </cat>
          <val>
            <numRef>
              <f>'Дашборд'!$D$54:$D$84</f>
            </numRef>
          </val>
        </ser>
        <ser>
          <idx val="2"/>
          <order val="2"/>
          <tx>
            <strRef>
              <f>'Дашборд'!E53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'Дашборд'!$A$54:$A$84</f>
            </numRef>
          </cat>
          <val>
            <numRef>
              <f>'Дашборд'!$E$54:$E$84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0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5</v>
      </c>
      <c r="F6" s="10" t="n">
        <v>1</v>
      </c>
      <c r="G6" s="10" t="n">
        <v>0</v>
      </c>
      <c r="H6" s="10" t="n">
        <v>0</v>
      </c>
      <c r="I6" s="10" t="n">
        <v>6</v>
      </c>
      <c r="J6" s="10" t="n">
        <v>3.209178628661052</v>
      </c>
      <c r="K6" s="10">
        <f>I6-J6</f>
        <v/>
      </c>
      <c r="L6" s="10" t="n">
        <v>9089</v>
      </c>
      <c r="M6" s="10" t="n">
        <v>4105.878629812758</v>
      </c>
      <c r="N6" s="11">
        <f>L6-M6</f>
        <v/>
      </c>
      <c r="O6" s="9" t="n">
        <v>18</v>
      </c>
      <c r="P6" s="10" t="n">
        <v>2</v>
      </c>
      <c r="Q6" s="10" t="n">
        <v>2</v>
      </c>
      <c r="R6" s="10" t="n">
        <v>0</v>
      </c>
      <c r="S6" s="10" t="n">
        <v>22</v>
      </c>
      <c r="T6" s="10" t="n">
        <v>9.697705342834736</v>
      </c>
      <c r="U6" s="10">
        <f>S6-T6</f>
        <v/>
      </c>
      <c r="V6" s="10" t="n">
        <v>28270.00999999999</v>
      </c>
      <c r="W6" s="10" t="n">
        <v>13173.53034254681</v>
      </c>
      <c r="X6" s="11">
        <f>V6-W6</f>
        <v/>
      </c>
      <c r="Y6" s="9" t="n">
        <v>14</v>
      </c>
      <c r="Z6" s="10" t="n">
        <v>3</v>
      </c>
      <c r="AA6" s="10" t="n">
        <v>2</v>
      </c>
      <c r="AB6" s="10" t="n">
        <v>0</v>
      </c>
      <c r="AC6" s="10" t="n">
        <v>19</v>
      </c>
      <c r="AD6" s="10" t="n">
        <v>9.697705342834736</v>
      </c>
      <c r="AE6" s="10">
        <f>AC6-AD6</f>
        <v/>
      </c>
      <c r="AF6" s="10" t="n">
        <v>24205.17</v>
      </c>
      <c r="AG6" s="10" t="n">
        <v>13173.53034254681</v>
      </c>
      <c r="AH6" s="11">
        <f>AF6-AG6</f>
        <v/>
      </c>
      <c r="AI6" s="9" t="n">
        <v>18</v>
      </c>
      <c r="AJ6" s="10" t="n">
        <v>1</v>
      </c>
      <c r="AK6" s="10" t="n">
        <v>2</v>
      </c>
      <c r="AL6" s="10" t="n">
        <v>0</v>
      </c>
      <c r="AM6" s="10" t="n">
        <v>21</v>
      </c>
      <c r="AN6" s="10" t="n">
        <v>9.697705342834736</v>
      </c>
      <c r="AO6" s="10">
        <f>AM6-AN6</f>
        <v/>
      </c>
      <c r="AP6" s="10" t="n">
        <v>25464</v>
      </c>
      <c r="AQ6" s="10" t="n">
        <v>13173.53034254681</v>
      </c>
      <c r="AR6" s="11">
        <f>AP6-AQ6</f>
        <v/>
      </c>
      <c r="AS6" s="9" t="n">
        <v>18</v>
      </c>
      <c r="AT6" s="10" t="n">
        <v>1</v>
      </c>
      <c r="AU6" s="10" t="n">
        <v>1</v>
      </c>
      <c r="AV6" s="10" t="n">
        <v>0</v>
      </c>
      <c r="AW6" s="10" t="n">
        <v>20</v>
      </c>
      <c r="AX6" s="10" t="n">
        <v>9.697705342834748</v>
      </c>
      <c r="AY6" s="10">
        <f>AW6-AX6</f>
        <v/>
      </c>
      <c r="AZ6" s="10" t="n">
        <v>26097.5</v>
      </c>
      <c r="BA6" s="10" t="n">
        <v>13173.53034254681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3</v>
      </c>
      <c r="F7" s="10" t="n">
        <v>2</v>
      </c>
      <c r="G7" s="10" t="n">
        <v>1</v>
      </c>
      <c r="H7" s="10" t="n">
        <v>0</v>
      </c>
      <c r="I7" s="10" t="n">
        <v>6</v>
      </c>
      <c r="J7" s="10" t="n">
        <v>2.139452419107368</v>
      </c>
      <c r="K7" s="10">
        <f>I7-J7</f>
        <v/>
      </c>
      <c r="L7" s="10" t="n">
        <v>7317.5</v>
      </c>
      <c r="M7" s="10" t="n">
        <v>2472.20156935909</v>
      </c>
      <c r="N7" s="11">
        <f>L7-M7</f>
        <v/>
      </c>
      <c r="O7" s="9" t="n">
        <v>6</v>
      </c>
      <c r="P7" s="10" t="n">
        <v>3</v>
      </c>
      <c r="Q7" s="10" t="n">
        <v>0</v>
      </c>
      <c r="R7" s="10" t="n">
        <v>0</v>
      </c>
      <c r="S7" s="10" t="n">
        <v>9</v>
      </c>
      <c r="T7" s="10" t="n">
        <v>6.465136895223157</v>
      </c>
      <c r="U7" s="10">
        <f>S7-T7</f>
        <v/>
      </c>
      <c r="V7" s="10" t="n">
        <v>13482.25</v>
      </c>
      <c r="W7" s="10" t="n">
        <v>7931.949607660228</v>
      </c>
      <c r="X7" s="11">
        <f>V7-W7</f>
        <v/>
      </c>
      <c r="Y7" s="9" t="n">
        <v>7</v>
      </c>
      <c r="Z7" s="10" t="n">
        <v>5</v>
      </c>
      <c r="AA7" s="10" t="n">
        <v>1</v>
      </c>
      <c r="AB7" s="10" t="n">
        <v>0</v>
      </c>
      <c r="AC7" s="10" t="n">
        <v>13</v>
      </c>
      <c r="AD7" s="10" t="n">
        <v>6.465136895223157</v>
      </c>
      <c r="AE7" s="10">
        <f>AC7-AD7</f>
        <v/>
      </c>
      <c r="AF7" s="10" t="n">
        <v>16795.5</v>
      </c>
      <c r="AG7" s="10" t="n">
        <v>7931.949607660228</v>
      </c>
      <c r="AH7" s="11">
        <f>AF7-AG7</f>
        <v/>
      </c>
      <c r="AI7" s="9" t="n">
        <v>7</v>
      </c>
      <c r="AJ7" s="10" t="n">
        <v>3</v>
      </c>
      <c r="AK7" s="10" t="n">
        <v>2</v>
      </c>
      <c r="AL7" s="10" t="n">
        <v>0</v>
      </c>
      <c r="AM7" s="10" t="n">
        <v>12</v>
      </c>
      <c r="AN7" s="10" t="n">
        <v>6.465136895223157</v>
      </c>
      <c r="AO7" s="10">
        <f>AM7-AN7</f>
        <v/>
      </c>
      <c r="AP7" s="10" t="n">
        <v>13468.25</v>
      </c>
      <c r="AQ7" s="10" t="n">
        <v>7931.949607660228</v>
      </c>
      <c r="AR7" s="11">
        <f>AP7-AQ7</f>
        <v/>
      </c>
      <c r="AS7" s="9" t="n">
        <v>4</v>
      </c>
      <c r="AT7" s="10" t="n">
        <v>2</v>
      </c>
      <c r="AU7" s="10" t="n">
        <v>0</v>
      </c>
      <c r="AV7" s="10" t="n">
        <v>0</v>
      </c>
      <c r="AW7" s="10" t="n">
        <v>6</v>
      </c>
      <c r="AX7" s="10" t="n">
        <v>6.465136895223166</v>
      </c>
      <c r="AY7" s="10">
        <f>AW7-AX7</f>
        <v/>
      </c>
      <c r="AZ7" s="10" t="n">
        <v>8485.5</v>
      </c>
      <c r="BA7" s="10" t="n">
        <v>7931.949607660228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2024-02-01</t>
        </is>
      </c>
      <c r="C8" s="8" t="inlineStr">
        <is>
          <t>ПТ</t>
        </is>
      </c>
      <c r="D8" s="8" t="inlineStr">
        <is>
          <t>Важенина Ксения Александровна</t>
        </is>
      </c>
      <c r="E8" s="9" t="n">
        <v>2</v>
      </c>
      <c r="F8" s="10" t="n">
        <v>0</v>
      </c>
      <c r="G8" s="10" t="n">
        <v>0</v>
      </c>
      <c r="H8" s="10" t="n">
        <v>0</v>
      </c>
      <c r="I8" s="10" t="n">
        <v>2</v>
      </c>
      <c r="J8" s="10" t="n">
        <v>2.368679464011728</v>
      </c>
      <c r="K8" s="10">
        <f>I8-J8</f>
        <v/>
      </c>
      <c r="L8" s="10" t="n">
        <v>3371.5</v>
      </c>
      <c r="M8" s="10" t="n">
        <v>3874.561523907814</v>
      </c>
      <c r="N8" s="11">
        <f>L8-M8</f>
        <v/>
      </c>
      <c r="O8" s="9" t="n">
        <v>10</v>
      </c>
      <c r="P8" s="10" t="n">
        <v>0</v>
      </c>
      <c r="Q8" s="10" t="n">
        <v>0</v>
      </c>
      <c r="R8" s="10" t="n">
        <v>0</v>
      </c>
      <c r="S8" s="10" t="n">
        <v>10</v>
      </c>
      <c r="T8" s="10" t="n">
        <v>7.157830133997067</v>
      </c>
      <c r="U8" s="10">
        <f>S8-T8</f>
        <v/>
      </c>
      <c r="V8" s="10" t="n">
        <v>18594</v>
      </c>
      <c r="W8" s="10" t="n">
        <v>12431.35961902305</v>
      </c>
      <c r="X8" s="11">
        <f>V8-W8</f>
        <v/>
      </c>
      <c r="Y8" s="9" t="n">
        <v>10</v>
      </c>
      <c r="Z8" s="10" t="n">
        <v>0</v>
      </c>
      <c r="AA8" s="10" t="n">
        <v>0</v>
      </c>
      <c r="AB8" s="10" t="n">
        <v>0</v>
      </c>
      <c r="AC8" s="10" t="n">
        <v>10</v>
      </c>
      <c r="AD8" s="10" t="n">
        <v>7.157830133997067</v>
      </c>
      <c r="AE8" s="10">
        <f>AC8-AD8</f>
        <v/>
      </c>
      <c r="AF8" s="10" t="n">
        <v>19354</v>
      </c>
      <c r="AG8" s="10" t="n">
        <v>12431.35961902305</v>
      </c>
      <c r="AH8" s="11">
        <f>AF8-AG8</f>
        <v/>
      </c>
      <c r="AI8" s="9" t="n">
        <v>6</v>
      </c>
      <c r="AJ8" s="10" t="n">
        <v>3</v>
      </c>
      <c r="AK8" s="10" t="n">
        <v>1</v>
      </c>
      <c r="AL8" s="10" t="n">
        <v>0</v>
      </c>
      <c r="AM8" s="10" t="n">
        <v>10</v>
      </c>
      <c r="AN8" s="10" t="n">
        <v>7.157830133997067</v>
      </c>
      <c r="AO8" s="10">
        <f>AM8-AN8</f>
        <v/>
      </c>
      <c r="AP8" s="10" t="n">
        <v>14339.5</v>
      </c>
      <c r="AQ8" s="10" t="n">
        <v>12431.35961902305</v>
      </c>
      <c r="AR8" s="11">
        <f>AP8-AQ8</f>
        <v/>
      </c>
      <c r="AS8" s="9" t="n">
        <v>6</v>
      </c>
      <c r="AT8" s="10" t="n">
        <v>6</v>
      </c>
      <c r="AU8" s="10" t="n">
        <v>4</v>
      </c>
      <c r="AV8" s="10" t="n">
        <v>0</v>
      </c>
      <c r="AW8" s="10" t="n">
        <v>16</v>
      </c>
      <c r="AX8" s="10" t="n">
        <v>7.157830133997077</v>
      </c>
      <c r="AY8" s="10">
        <f>AW8-AX8</f>
        <v/>
      </c>
      <c r="AZ8" s="10" t="n">
        <v>16261</v>
      </c>
      <c r="BA8" s="10" t="n">
        <v>12431.35961902305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2025-12-27</t>
        </is>
      </c>
      <c r="C9" s="8" t="inlineStr">
        <is>
          <t>ПТ</t>
        </is>
      </c>
      <c r="D9" s="8" t="inlineStr">
        <is>
          <t>Демошкевич София Александровна</t>
        </is>
      </c>
      <c r="E9" s="9" t="n">
        <v>1</v>
      </c>
      <c r="F9" s="10" t="n">
        <v>0</v>
      </c>
      <c r="G9" s="10" t="n">
        <v>0</v>
      </c>
      <c r="H9" s="10" t="n">
        <v>0</v>
      </c>
      <c r="I9" s="10" t="n">
        <v>1</v>
      </c>
      <c r="J9" s="10" t="n">
        <v>0.8404991646493231</v>
      </c>
      <c r="K9" s="10">
        <f>I9-J9</f>
        <v/>
      </c>
      <c r="L9" s="10" t="n">
        <v>2650</v>
      </c>
      <c r="M9" s="10" t="n">
        <v>1033.698317012719</v>
      </c>
      <c r="N9" s="11">
        <f>L9-M9</f>
        <v/>
      </c>
      <c r="O9" s="9" t="n">
        <v>1</v>
      </c>
      <c r="P9" s="10" t="n">
        <v>0</v>
      </c>
      <c r="Q9" s="10" t="n">
        <v>2</v>
      </c>
      <c r="R9" s="10" t="n">
        <v>0</v>
      </c>
      <c r="S9" s="10" t="n">
        <v>3</v>
      </c>
      <c r="T9" s="10" t="n">
        <v>2.539875208837669</v>
      </c>
      <c r="U9" s="10">
        <f>S9-T9</f>
        <v/>
      </c>
      <c r="V9" s="10" t="n">
        <v>1588.5</v>
      </c>
      <c r="W9" s="10" t="n">
        <v>3316.575420746821</v>
      </c>
      <c r="X9" s="11">
        <f>V9-W9</f>
        <v/>
      </c>
      <c r="Y9" s="9" t="n">
        <v>6</v>
      </c>
      <c r="Z9" s="10" t="n">
        <v>0</v>
      </c>
      <c r="AA9" s="10" t="n">
        <v>1</v>
      </c>
      <c r="AB9" s="10" t="n">
        <v>0</v>
      </c>
      <c r="AC9" s="10" t="n">
        <v>7</v>
      </c>
      <c r="AD9" s="10" t="n">
        <v>2.539875208837669</v>
      </c>
      <c r="AE9" s="10">
        <f>AC9-AD9</f>
        <v/>
      </c>
      <c r="AF9" s="10" t="n">
        <v>12132</v>
      </c>
      <c r="AG9" s="10" t="n">
        <v>3316.575420746821</v>
      </c>
      <c r="AH9" s="11">
        <f>AF9-AG9</f>
        <v/>
      </c>
      <c r="AI9" s="9" t="n">
        <v>5</v>
      </c>
      <c r="AJ9" s="10" t="n">
        <v>0</v>
      </c>
      <c r="AK9" s="10" t="n">
        <v>3</v>
      </c>
      <c r="AL9" s="10" t="n">
        <v>0</v>
      </c>
      <c r="AM9" s="10" t="n">
        <v>8</v>
      </c>
      <c r="AN9" s="10" t="n">
        <v>2.539875208837669</v>
      </c>
      <c r="AO9" s="10">
        <f>AM9-AN9</f>
        <v/>
      </c>
      <c r="AP9" s="10" t="n">
        <v>6832</v>
      </c>
      <c r="AQ9" s="10" t="n">
        <v>3316.575420746821</v>
      </c>
      <c r="AR9" s="11">
        <f>AP9-AQ9</f>
        <v/>
      </c>
      <c r="AS9" s="9" t="n">
        <v>5</v>
      </c>
      <c r="AT9" s="10" t="n">
        <v>0</v>
      </c>
      <c r="AU9" s="10" t="n">
        <v>1</v>
      </c>
      <c r="AV9" s="10" t="n">
        <v>0</v>
      </c>
      <c r="AW9" s="10" t="n">
        <v>6</v>
      </c>
      <c r="AX9" s="10" t="n">
        <v>2.539875208837672</v>
      </c>
      <c r="AY9" s="10">
        <f>AW9-AX9</f>
        <v/>
      </c>
      <c r="AZ9" s="10" t="n">
        <v>10403</v>
      </c>
      <c r="BA9" s="10" t="n">
        <v>3316.575420746821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2019-07-07</t>
        </is>
      </c>
      <c r="C10" s="8" t="inlineStr">
        <is>
          <t>ТВК</t>
        </is>
      </c>
      <c r="D10" s="8" t="inlineStr">
        <is>
          <t>Егиазарян Эльмира Яновна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1.680998329298646</v>
      </c>
      <c r="K10" s="10">
        <f>I10-J10</f>
        <v/>
      </c>
      <c r="L10" s="10" t="n">
        <v>0</v>
      </c>
      <c r="M10" s="10" t="n">
        <v>3744.445651836283</v>
      </c>
      <c r="N10" s="11">
        <f>L10-M10</f>
        <v/>
      </c>
      <c r="O10" s="9" t="n">
        <v>9</v>
      </c>
      <c r="P10" s="10" t="n">
        <v>0</v>
      </c>
      <c r="Q10" s="10" t="n">
        <v>1</v>
      </c>
      <c r="R10" s="10" t="n">
        <v>0</v>
      </c>
      <c r="S10" s="10" t="n">
        <v>10</v>
      </c>
      <c r="T10" s="10" t="n">
        <v>5.079750417675338</v>
      </c>
      <c r="U10" s="10">
        <f>S10-T10</f>
        <v/>
      </c>
      <c r="V10" s="10" t="n">
        <v>21122.87</v>
      </c>
      <c r="W10" s="10" t="n">
        <v>12013.88858704093</v>
      </c>
      <c r="X10" s="11">
        <f>V10-W10</f>
        <v/>
      </c>
      <c r="Y10" s="9" t="n">
        <v>6</v>
      </c>
      <c r="Z10" s="10" t="n">
        <v>0</v>
      </c>
      <c r="AA10" s="10" t="n">
        <v>0</v>
      </c>
      <c r="AB10" s="10" t="n">
        <v>0</v>
      </c>
      <c r="AC10" s="10" t="n">
        <v>6</v>
      </c>
      <c r="AD10" s="10" t="n">
        <v>5.079750417675338</v>
      </c>
      <c r="AE10" s="10">
        <f>AC10-AD10</f>
        <v/>
      </c>
      <c r="AF10" s="10" t="n">
        <v>14153.5</v>
      </c>
      <c r="AG10" s="10" t="n">
        <v>12013.88858704093</v>
      </c>
      <c r="AH10" s="11">
        <f>AF10-AG10</f>
        <v/>
      </c>
      <c r="AI10" s="9" t="n">
        <v>5</v>
      </c>
      <c r="AJ10" s="10" t="n">
        <v>0</v>
      </c>
      <c r="AK10" s="10" t="n">
        <v>0</v>
      </c>
      <c r="AL10" s="10" t="n">
        <v>0</v>
      </c>
      <c r="AM10" s="10" t="n">
        <v>5</v>
      </c>
      <c r="AN10" s="10" t="n">
        <v>5.079750417675338</v>
      </c>
      <c r="AO10" s="10">
        <f>AM10-AN10</f>
        <v/>
      </c>
      <c r="AP10" s="10" t="n">
        <v>11774.75</v>
      </c>
      <c r="AQ10" s="10" t="n">
        <v>12013.88858704093</v>
      </c>
      <c r="AR10" s="11">
        <f>AP10-AQ10</f>
        <v/>
      </c>
      <c r="AS10" s="9" t="n">
        <v>6</v>
      </c>
      <c r="AT10" s="10" t="n">
        <v>0</v>
      </c>
      <c r="AU10" s="10" t="n">
        <v>0</v>
      </c>
      <c r="AV10" s="10" t="n">
        <v>0</v>
      </c>
      <c r="AW10" s="10" t="n">
        <v>6</v>
      </c>
      <c r="AX10" s="10" t="n">
        <v>5.079750417675345</v>
      </c>
      <c r="AY10" s="10">
        <f>AW10-AX10</f>
        <v/>
      </c>
      <c r="AZ10" s="10" t="n">
        <v>14623.5</v>
      </c>
      <c r="BA10" s="10" t="n">
        <v>12013.88858704093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2025-08-01</t>
        </is>
      </c>
      <c r="C11" s="8" t="inlineStr">
        <is>
          <t>МТ</t>
        </is>
      </c>
      <c r="D11" s="8" t="inlineStr">
        <is>
          <t>Ершов Данил Викторович</t>
        </is>
      </c>
      <c r="E11" s="9" t="n">
        <v>3</v>
      </c>
      <c r="F11" s="10" t="n">
        <v>0</v>
      </c>
      <c r="G11" s="10" t="n">
        <v>1</v>
      </c>
      <c r="H11" s="10" t="n">
        <v>0</v>
      </c>
      <c r="I11" s="10" t="n">
        <v>4</v>
      </c>
      <c r="J11" s="10" t="n">
        <v>3.896859763374134</v>
      </c>
      <c r="K11" s="10">
        <f>I11-J11</f>
        <v/>
      </c>
      <c r="L11" s="10" t="n">
        <v>5313.38</v>
      </c>
      <c r="M11" s="10" t="n">
        <v>6194.961242516784</v>
      </c>
      <c r="N11" s="11">
        <f>L11-M11</f>
        <v/>
      </c>
      <c r="O11" s="9" t="n">
        <v>11</v>
      </c>
      <c r="P11" s="10" t="n">
        <v>0</v>
      </c>
      <c r="Q11" s="10" t="n">
        <v>1</v>
      </c>
      <c r="R11" s="10" t="n">
        <v>0</v>
      </c>
      <c r="S11" s="10" t="n">
        <v>12</v>
      </c>
      <c r="T11" s="10" t="n">
        <v>11.77578505915647</v>
      </c>
      <c r="U11" s="10">
        <f>S11-T11</f>
        <v/>
      </c>
      <c r="V11" s="10" t="n">
        <v>21059.37</v>
      </c>
      <c r="W11" s="10" t="n">
        <v>19876.25968937081</v>
      </c>
      <c r="X11" s="11">
        <f>V11-W11</f>
        <v/>
      </c>
      <c r="Y11" s="9" t="n">
        <v>13</v>
      </c>
      <c r="Z11" s="10" t="n">
        <v>0</v>
      </c>
      <c r="AA11" s="10" t="n">
        <v>0</v>
      </c>
      <c r="AB11" s="10" t="n">
        <v>0</v>
      </c>
      <c r="AC11" s="10" t="n">
        <v>13</v>
      </c>
      <c r="AD11" s="10" t="n">
        <v>11.77578505915647</v>
      </c>
      <c r="AE11" s="10">
        <f>AC11-AD11</f>
        <v/>
      </c>
      <c r="AF11" s="10" t="n">
        <v>26514</v>
      </c>
      <c r="AG11" s="10" t="n">
        <v>19876.25968937081</v>
      </c>
      <c r="AH11" s="11">
        <f>AF11-AG11</f>
        <v/>
      </c>
      <c r="AI11" s="9" t="n">
        <v>15</v>
      </c>
      <c r="AJ11" s="10" t="n">
        <v>0</v>
      </c>
      <c r="AK11" s="10" t="n">
        <v>0</v>
      </c>
      <c r="AL11" s="10" t="n">
        <v>0</v>
      </c>
      <c r="AM11" s="10" t="n">
        <v>15</v>
      </c>
      <c r="AN11" s="10" t="n">
        <v>11.77578505915647</v>
      </c>
      <c r="AO11" s="10">
        <f>AM11-AN11</f>
        <v/>
      </c>
      <c r="AP11" s="10" t="n">
        <v>28928</v>
      </c>
      <c r="AQ11" s="10" t="n">
        <v>19876.25968937081</v>
      </c>
      <c r="AR11" s="11">
        <f>AP11-AQ11</f>
        <v/>
      </c>
      <c r="AS11" s="9" t="n">
        <v>11</v>
      </c>
      <c r="AT11" s="10" t="n">
        <v>0</v>
      </c>
      <c r="AU11" s="10" t="n">
        <v>0</v>
      </c>
      <c r="AV11" s="10" t="n">
        <v>0</v>
      </c>
      <c r="AW11" s="10" t="n">
        <v>11</v>
      </c>
      <c r="AX11" s="10" t="n">
        <v>11.77578505915648</v>
      </c>
      <c r="AY11" s="10">
        <f>AW11-AX11</f>
        <v/>
      </c>
      <c r="AZ11" s="10" t="n">
        <v>21065</v>
      </c>
      <c r="BA11" s="10" t="n">
        <v>19876.25968937081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>
        <is>
          <t>2025-05-15</t>
        </is>
      </c>
      <c r="C12" s="8" t="inlineStr">
        <is>
          <t>ПТ</t>
        </is>
      </c>
      <c r="D12" s="8" t="inlineStr">
        <is>
          <t>Зинченко Лидия Ивановна</t>
        </is>
      </c>
      <c r="E12" s="9" t="n">
        <v>4</v>
      </c>
      <c r="F12" s="10" t="n">
        <v>0</v>
      </c>
      <c r="G12" s="10" t="n">
        <v>0</v>
      </c>
      <c r="H12" s="10" t="n">
        <v>0</v>
      </c>
      <c r="I12" s="10" t="n">
        <v>4</v>
      </c>
      <c r="J12" s="10" t="n">
        <v>2.445088478979849</v>
      </c>
      <c r="K12" s="10">
        <f>I12-J12</f>
        <v/>
      </c>
      <c r="L12" s="10" t="n">
        <v>8147.5</v>
      </c>
      <c r="M12" s="10" t="n">
        <v>4178.165225408053</v>
      </c>
      <c r="N12" s="11">
        <f>L12-M12</f>
        <v/>
      </c>
      <c r="O12" s="9" t="n">
        <v>11</v>
      </c>
      <c r="P12" s="10" t="n">
        <v>0</v>
      </c>
      <c r="Q12" s="10" t="n">
        <v>0</v>
      </c>
      <c r="R12" s="10" t="n">
        <v>0</v>
      </c>
      <c r="S12" s="10" t="n">
        <v>11</v>
      </c>
      <c r="T12" s="10" t="n">
        <v>7.388727880255037</v>
      </c>
      <c r="U12" s="10">
        <f>S12-T12</f>
        <v/>
      </c>
      <c r="V12" s="10" t="n">
        <v>20264</v>
      </c>
      <c r="W12" s="10" t="n">
        <v>13405.45869364799</v>
      </c>
      <c r="X12" s="11">
        <f>V12-W12</f>
        <v/>
      </c>
      <c r="Y12" s="9" t="n">
        <v>12</v>
      </c>
      <c r="Z12" s="10" t="n">
        <v>0</v>
      </c>
      <c r="AA12" s="10" t="n">
        <v>0</v>
      </c>
      <c r="AB12" s="10" t="n">
        <v>0</v>
      </c>
      <c r="AC12" s="10" t="n">
        <v>12</v>
      </c>
      <c r="AD12" s="10" t="n">
        <v>7.388727880255037</v>
      </c>
      <c r="AE12" s="10">
        <f>AC12-AD12</f>
        <v/>
      </c>
      <c r="AF12" s="10" t="n">
        <v>21589.5</v>
      </c>
      <c r="AG12" s="10" t="n">
        <v>13405.45869364799</v>
      </c>
      <c r="AH12" s="11">
        <f>AF12-AG12</f>
        <v/>
      </c>
      <c r="AI12" s="9" t="n">
        <v>11</v>
      </c>
      <c r="AJ12" s="10" t="n">
        <v>0</v>
      </c>
      <c r="AK12" s="10" t="n">
        <v>3</v>
      </c>
      <c r="AL12" s="10" t="n">
        <v>0</v>
      </c>
      <c r="AM12" s="10" t="n">
        <v>14</v>
      </c>
      <c r="AN12" s="10" t="n">
        <v>7.388727880255037</v>
      </c>
      <c r="AO12" s="10">
        <f>AM12-AN12</f>
        <v/>
      </c>
      <c r="AP12" s="10" t="n">
        <v>19167.5</v>
      </c>
      <c r="AQ12" s="10" t="n">
        <v>13405.45869364799</v>
      </c>
      <c r="AR12" s="11">
        <f>AP12-AQ12</f>
        <v/>
      </c>
      <c r="AS12" s="9" t="n">
        <v>10</v>
      </c>
      <c r="AT12" s="10" t="n">
        <v>0</v>
      </c>
      <c r="AU12" s="10" t="n">
        <v>4</v>
      </c>
      <c r="AV12" s="10" t="n">
        <v>0</v>
      </c>
      <c r="AW12" s="10" t="n">
        <v>14</v>
      </c>
      <c r="AX12" s="10" t="n">
        <v>7.388727880255047</v>
      </c>
      <c r="AY12" s="10">
        <f>AW12-AX12</f>
        <v/>
      </c>
      <c r="AZ12" s="10" t="n">
        <v>19434.5</v>
      </c>
      <c r="BA12" s="10" t="n">
        <v>13405.45869364799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8" t="n">
        <v>8</v>
      </c>
      <c r="B13" s="8" t="inlineStr">
        <is>
          <t>2025-08-01</t>
        </is>
      </c>
      <c r="C13" s="8" t="inlineStr">
        <is>
          <t>ПТ</t>
        </is>
      </c>
      <c r="D13" s="8" t="inlineStr">
        <is>
          <t>Корнеев Иван Викторович</t>
        </is>
      </c>
      <c r="E13" s="9" t="n">
        <v>9</v>
      </c>
      <c r="F13" s="10" t="n">
        <v>0</v>
      </c>
      <c r="G13" s="10" t="n">
        <v>0</v>
      </c>
      <c r="H13" s="10" t="n">
        <v>0</v>
      </c>
      <c r="I13" s="10" t="n">
        <v>9</v>
      </c>
      <c r="J13" s="10" t="n">
        <v>6.571175287258344</v>
      </c>
      <c r="K13" s="10">
        <f>I13-J13</f>
        <v/>
      </c>
      <c r="L13" s="10" t="n">
        <v>7982.75</v>
      </c>
      <c r="M13" s="10" t="n">
        <v>10264.69657453189</v>
      </c>
      <c r="N13" s="11">
        <f>L13-M13</f>
        <v/>
      </c>
      <c r="O13" s="9" t="n">
        <v>16</v>
      </c>
      <c r="P13" s="10" t="n">
        <v>0</v>
      </c>
      <c r="Q13" s="10" t="n">
        <v>0</v>
      </c>
      <c r="R13" s="10" t="n">
        <v>0</v>
      </c>
      <c r="S13" s="10" t="n">
        <v>16</v>
      </c>
      <c r="T13" s="10" t="n">
        <v>19.85720617818541</v>
      </c>
      <c r="U13" s="10">
        <f>S13-T13</f>
        <v/>
      </c>
      <c r="V13" s="10" t="n">
        <v>26512.25</v>
      </c>
      <c r="W13" s="10" t="n">
        <v>32933.82585636703</v>
      </c>
      <c r="X13" s="11">
        <f>V13-W13</f>
        <v/>
      </c>
      <c r="Y13" s="9" t="n">
        <v>18</v>
      </c>
      <c r="Z13" s="10" t="n">
        <v>0</v>
      </c>
      <c r="AA13" s="10" t="n">
        <v>0</v>
      </c>
      <c r="AB13" s="10" t="n">
        <v>0</v>
      </c>
      <c r="AC13" s="10" t="n">
        <v>18</v>
      </c>
      <c r="AD13" s="10" t="n">
        <v>19.85720617818541</v>
      </c>
      <c r="AE13" s="10">
        <f>AC13-AD13</f>
        <v/>
      </c>
      <c r="AF13" s="10" t="n">
        <v>30802.25</v>
      </c>
      <c r="AG13" s="10" t="n">
        <v>32933.82585636703</v>
      </c>
      <c r="AH13" s="11">
        <f>AF13-AG13</f>
        <v/>
      </c>
      <c r="AI13" s="9" t="n">
        <v>17</v>
      </c>
      <c r="AJ13" s="10" t="n">
        <v>0</v>
      </c>
      <c r="AK13" s="10" t="n">
        <v>1</v>
      </c>
      <c r="AL13" s="10" t="n">
        <v>0</v>
      </c>
      <c r="AM13" s="10" t="n">
        <v>18</v>
      </c>
      <c r="AN13" s="10" t="n">
        <v>19.85720617818541</v>
      </c>
      <c r="AO13" s="10">
        <f>AM13-AN13</f>
        <v/>
      </c>
      <c r="AP13" s="10" t="n">
        <v>27272.84</v>
      </c>
      <c r="AQ13" s="10" t="n">
        <v>32933.82585636703</v>
      </c>
      <c r="AR13" s="11">
        <f>AP13-AQ13</f>
        <v/>
      </c>
      <c r="AS13" s="9" t="n">
        <v>21</v>
      </c>
      <c r="AT13" s="10" t="n">
        <v>0</v>
      </c>
      <c r="AU13" s="10" t="n">
        <v>1</v>
      </c>
      <c r="AV13" s="10" t="n">
        <v>0</v>
      </c>
      <c r="AW13" s="10" t="n">
        <v>22</v>
      </c>
      <c r="AX13" s="10" t="n">
        <v>19.85720617818544</v>
      </c>
      <c r="AY13" s="10">
        <f>AW13-AX13</f>
        <v/>
      </c>
      <c r="AZ13" s="10" t="n">
        <v>34082.50999999999</v>
      </c>
      <c r="BA13" s="10" t="n">
        <v>32933.82585636703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IFERROR(BH13/31*31,0)</f>
        <v/>
      </c>
    </row>
    <row r="14">
      <c r="A14" s="8" t="n">
        <v>9</v>
      </c>
      <c r="B14" s="8" t="inlineStr">
        <is>
          <t>2026-01-02</t>
        </is>
      </c>
      <c r="C14" s="8" t="inlineStr">
        <is>
          <t>ПТ</t>
        </is>
      </c>
      <c r="D14" s="8" t="inlineStr">
        <is>
          <t>Пирогов Илья Дмитриевич</t>
        </is>
      </c>
      <c r="E14" s="9" t="n">
        <v>4</v>
      </c>
      <c r="F14" s="10" t="n">
        <v>0</v>
      </c>
      <c r="G14" s="10" t="n">
        <v>0</v>
      </c>
      <c r="H14" s="10" t="n">
        <v>0</v>
      </c>
      <c r="I14" s="10" t="n">
        <v>4</v>
      </c>
      <c r="J14" s="10" t="n">
        <v>3.438405673565412</v>
      </c>
      <c r="K14" s="10">
        <f>I14-J14</f>
        <v/>
      </c>
      <c r="L14" s="10" t="n">
        <v>7275</v>
      </c>
      <c r="M14" s="10" t="n">
        <v>4973.317776956298</v>
      </c>
      <c r="N14" s="11">
        <f>L14-M14</f>
        <v/>
      </c>
      <c r="O14" s="9" t="n">
        <v>11</v>
      </c>
      <c r="P14" s="10" t="n">
        <v>0</v>
      </c>
      <c r="Q14" s="10" t="n">
        <v>0</v>
      </c>
      <c r="R14" s="10" t="n">
        <v>0</v>
      </c>
      <c r="S14" s="10" t="n">
        <v>11</v>
      </c>
      <c r="T14" s="10" t="n">
        <v>10.39039858160865</v>
      </c>
      <c r="U14" s="10">
        <f>S14-T14</f>
        <v/>
      </c>
      <c r="V14" s="10" t="n">
        <v>19769.5</v>
      </c>
      <c r="W14" s="10" t="n">
        <v>15956.67055576093</v>
      </c>
      <c r="X14" s="11">
        <f>V14-W14</f>
        <v/>
      </c>
      <c r="Y14" s="9" t="n">
        <v>3</v>
      </c>
      <c r="Z14" s="10" t="n">
        <v>0</v>
      </c>
      <c r="AA14" s="10" t="n">
        <v>0</v>
      </c>
      <c r="AB14" s="10" t="n">
        <v>0</v>
      </c>
      <c r="AC14" s="10" t="n">
        <v>3</v>
      </c>
      <c r="AD14" s="10" t="n">
        <v>10.39039858160865</v>
      </c>
      <c r="AE14" s="10">
        <f>AC14-AD14</f>
        <v/>
      </c>
      <c r="AF14" s="10" t="n">
        <v>4891.5</v>
      </c>
      <c r="AG14" s="10" t="n">
        <v>15956.67055576093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10.39039858160865</v>
      </c>
      <c r="AO14" s="10">
        <f>AM14-AN14</f>
        <v/>
      </c>
      <c r="AP14" s="10" t="n">
        <v>0</v>
      </c>
      <c r="AQ14" s="10" t="n">
        <v>15956.67055576093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10.39039858160866</v>
      </c>
      <c r="AY14" s="10">
        <f>AW14-AX14</f>
        <v/>
      </c>
      <c r="AZ14" s="10" t="n">
        <v>0</v>
      </c>
      <c r="BA14" s="10" t="n">
        <v>15956.67055576093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10</v>
      </c>
      <c r="B15" s="8" t="inlineStr">
        <is>
          <t>2026-01-02</t>
        </is>
      </c>
      <c r="C15" s="8" t="inlineStr">
        <is>
          <t>ПТ</t>
        </is>
      </c>
      <c r="D15" s="8" t="inlineStr">
        <is>
          <t>Рочев Игорь Алексеевич</t>
        </is>
      </c>
      <c r="E15" s="9" t="n">
        <v>7</v>
      </c>
      <c r="F15" s="10" t="n">
        <v>0</v>
      </c>
      <c r="G15" s="10" t="n">
        <v>0</v>
      </c>
      <c r="H15" s="10" t="n">
        <v>0</v>
      </c>
      <c r="I15" s="10" t="n">
        <v>7</v>
      </c>
      <c r="J15" s="10" t="n">
        <v>8.404991646493229</v>
      </c>
      <c r="K15" s="10">
        <f>I15-J15</f>
        <v/>
      </c>
      <c r="L15" s="10" t="n">
        <v>14567.5</v>
      </c>
      <c r="M15" s="10" t="n">
        <v>16813.86213546562</v>
      </c>
      <c r="N15" s="11">
        <f>L15-M15</f>
        <v/>
      </c>
      <c r="O15" s="9" t="n">
        <v>24</v>
      </c>
      <c r="P15" s="10" t="n">
        <v>0</v>
      </c>
      <c r="Q15" s="10" t="n">
        <v>0</v>
      </c>
      <c r="R15" s="10" t="n">
        <v>0</v>
      </c>
      <c r="S15" s="10" t="n">
        <v>24</v>
      </c>
      <c r="T15" s="10" t="n">
        <v>25.39875208837669</v>
      </c>
      <c r="U15" s="10">
        <f>S15-T15</f>
        <v/>
      </c>
      <c r="V15" s="10" t="n">
        <v>48576</v>
      </c>
      <c r="W15" s="10" t="n">
        <v>53946.5344661336</v>
      </c>
      <c r="X15" s="11">
        <f>V15-W15</f>
        <v/>
      </c>
      <c r="Y15" s="9" t="n">
        <v>26</v>
      </c>
      <c r="Z15" s="10" t="n">
        <v>0</v>
      </c>
      <c r="AA15" s="10" t="n">
        <v>0</v>
      </c>
      <c r="AB15" s="10" t="n">
        <v>0</v>
      </c>
      <c r="AC15" s="10" t="n">
        <v>26</v>
      </c>
      <c r="AD15" s="10" t="n">
        <v>25.39875208837669</v>
      </c>
      <c r="AE15" s="10">
        <f>AC15-AD15</f>
        <v/>
      </c>
      <c r="AF15" s="10" t="n">
        <v>55433.75</v>
      </c>
      <c r="AG15" s="10" t="n">
        <v>53946.5344661336</v>
      </c>
      <c r="AH15" s="11">
        <f>AF15-AG15</f>
        <v/>
      </c>
      <c r="AI15" s="9" t="n">
        <v>31</v>
      </c>
      <c r="AJ15" s="10" t="n">
        <v>0</v>
      </c>
      <c r="AK15" s="10" t="n">
        <v>0</v>
      </c>
      <c r="AL15" s="10" t="n">
        <v>0</v>
      </c>
      <c r="AM15" s="10" t="n">
        <v>31</v>
      </c>
      <c r="AN15" s="10" t="n">
        <v>25.39875208837669</v>
      </c>
      <c r="AO15" s="10">
        <f>AM15-AN15</f>
        <v/>
      </c>
      <c r="AP15" s="10" t="n">
        <v>74005.75</v>
      </c>
      <c r="AQ15" s="10" t="n">
        <v>53946.5344661336</v>
      </c>
      <c r="AR15" s="11">
        <f>AP15-AQ15</f>
        <v/>
      </c>
      <c r="AS15" s="9" t="n">
        <v>22</v>
      </c>
      <c r="AT15" s="10" t="n">
        <v>0</v>
      </c>
      <c r="AU15" s="10" t="n">
        <v>0</v>
      </c>
      <c r="AV15" s="10" t="n">
        <v>0</v>
      </c>
      <c r="AW15" s="10" t="n">
        <v>22</v>
      </c>
      <c r="AX15" s="10" t="n">
        <v>25.39875208837672</v>
      </c>
      <c r="AY15" s="10">
        <f>AW15-AX15</f>
        <v/>
      </c>
      <c r="AZ15" s="10" t="n">
        <v>48783.5</v>
      </c>
      <c r="BA15" s="10" t="n">
        <v>53946.5344661336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Терехин Андрей Владимирович</t>
        </is>
      </c>
      <c r="E16" s="9" t="n">
        <v>4</v>
      </c>
      <c r="F16" s="10" t="n">
        <v>0</v>
      </c>
      <c r="G16" s="10" t="n">
        <v>0</v>
      </c>
      <c r="H16" s="10" t="n">
        <v>0</v>
      </c>
      <c r="I16" s="10" t="n">
        <v>4</v>
      </c>
      <c r="J16" s="10" t="n">
        <v>2.979951583756691</v>
      </c>
      <c r="K16" s="10">
        <f>I16-J16</f>
        <v/>
      </c>
      <c r="L16" s="10" t="n">
        <v>7413.55</v>
      </c>
      <c r="M16" s="10" t="n">
        <v>4987.775096075357</v>
      </c>
      <c r="N16" s="11">
        <f>L16-M16</f>
        <v/>
      </c>
      <c r="O16" s="9" t="n">
        <v>9</v>
      </c>
      <c r="P16" s="10" t="n">
        <v>0</v>
      </c>
      <c r="Q16" s="10" t="n">
        <v>1</v>
      </c>
      <c r="R16" s="10" t="n">
        <v>0</v>
      </c>
      <c r="S16" s="10" t="n">
        <v>10</v>
      </c>
      <c r="T16" s="10" t="n">
        <v>9.005012104060826</v>
      </c>
      <c r="U16" s="10">
        <f>S16-T16</f>
        <v/>
      </c>
      <c r="V16" s="10" t="n">
        <v>15079.3</v>
      </c>
      <c r="W16" s="10" t="n">
        <v>16003.05622598116</v>
      </c>
      <c r="X16" s="11">
        <f>V16-W16</f>
        <v/>
      </c>
      <c r="Y16" s="9" t="n">
        <v>12</v>
      </c>
      <c r="Z16" s="10" t="n">
        <v>0</v>
      </c>
      <c r="AA16" s="10" t="n">
        <v>0</v>
      </c>
      <c r="AB16" s="10" t="n">
        <v>0</v>
      </c>
      <c r="AC16" s="10" t="n">
        <v>12</v>
      </c>
      <c r="AD16" s="10" t="n">
        <v>9.005012104060826</v>
      </c>
      <c r="AE16" s="10">
        <f>AC16-AD16</f>
        <v/>
      </c>
      <c r="AF16" s="10" t="n">
        <v>22787.79</v>
      </c>
      <c r="AG16" s="10" t="n">
        <v>16003.05622598116</v>
      </c>
      <c r="AH16" s="11">
        <f>AF16-AG16</f>
        <v/>
      </c>
      <c r="AI16" s="9" t="n">
        <v>10</v>
      </c>
      <c r="AJ16" s="10" t="n">
        <v>0</v>
      </c>
      <c r="AK16" s="10" t="n">
        <v>0</v>
      </c>
      <c r="AL16" s="10" t="n">
        <v>0</v>
      </c>
      <c r="AM16" s="10" t="n">
        <v>10</v>
      </c>
      <c r="AN16" s="10" t="n">
        <v>9.005012104060826</v>
      </c>
      <c r="AO16" s="10">
        <f>AM16-AN16</f>
        <v/>
      </c>
      <c r="AP16" s="10" t="n">
        <v>19199.05</v>
      </c>
      <c r="AQ16" s="10" t="n">
        <v>16003.05622598116</v>
      </c>
      <c r="AR16" s="11">
        <f>AP16-AQ16</f>
        <v/>
      </c>
      <c r="AS16" s="9" t="n">
        <v>8</v>
      </c>
      <c r="AT16" s="10" t="n">
        <v>0</v>
      </c>
      <c r="AU16" s="10" t="n">
        <v>1</v>
      </c>
      <c r="AV16" s="10" t="n">
        <v>0</v>
      </c>
      <c r="AW16" s="10" t="n">
        <v>9</v>
      </c>
      <c r="AX16" s="10" t="n">
        <v>9.005012104060839</v>
      </c>
      <c r="AY16" s="10">
        <f>AW16-AX16</f>
        <v/>
      </c>
      <c r="AZ16" s="10" t="n">
        <v>15242.01</v>
      </c>
      <c r="BA16" s="10" t="n">
        <v>16003.05622598116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12</v>
      </c>
      <c r="B17" s="8" t="inlineStr">
        <is>
          <t>2026-03-31</t>
        </is>
      </c>
      <c r="C17" s="8" t="inlineStr">
        <is>
          <t>ПТ</t>
        </is>
      </c>
      <c r="D17" s="8" t="inlineStr">
        <is>
          <t>Шамхалов Мурад Камилевич</t>
        </is>
      </c>
      <c r="E17" s="9" t="n">
        <v>1</v>
      </c>
      <c r="F17" s="10" t="n">
        <v>0</v>
      </c>
      <c r="G17" s="10" t="n">
        <v>3</v>
      </c>
      <c r="H17" s="10" t="n">
        <v>0</v>
      </c>
      <c r="I17" s="10" t="n">
        <v>4</v>
      </c>
      <c r="J17" s="10" t="n">
        <v>0.3056360598724811</v>
      </c>
      <c r="K17" s="10">
        <f>I17-J17</f>
        <v/>
      </c>
      <c r="L17" s="10" t="n">
        <v>1727.5</v>
      </c>
      <c r="M17" s="10" t="n">
        <v>310.8323610597686</v>
      </c>
      <c r="N17" s="11">
        <f>L17-M17</f>
        <v/>
      </c>
      <c r="O17" s="9" t="n">
        <v>6</v>
      </c>
      <c r="P17" s="10" t="n">
        <v>0</v>
      </c>
      <c r="Q17" s="10" t="n">
        <v>1</v>
      </c>
      <c r="R17" s="10" t="n">
        <v>0</v>
      </c>
      <c r="S17" s="10" t="n">
        <v>7</v>
      </c>
      <c r="T17" s="10" t="n">
        <v>0.9235909850318796</v>
      </c>
      <c r="U17" s="10">
        <f>S17-T17</f>
        <v/>
      </c>
      <c r="V17" s="10" t="n">
        <v>8292</v>
      </c>
      <c r="W17" s="10" t="n">
        <v>997.291909735058</v>
      </c>
      <c r="X17" s="11">
        <f>V17-W17</f>
        <v/>
      </c>
      <c r="Y17" s="9" t="n">
        <v>7</v>
      </c>
      <c r="Z17" s="10" t="n">
        <v>0</v>
      </c>
      <c r="AA17" s="10" t="n">
        <v>0</v>
      </c>
      <c r="AB17" s="10" t="n">
        <v>0</v>
      </c>
      <c r="AC17" s="10" t="n">
        <v>7</v>
      </c>
      <c r="AD17" s="10" t="n">
        <v>0.9235909850318796</v>
      </c>
      <c r="AE17" s="10">
        <f>AC17-AD17</f>
        <v/>
      </c>
      <c r="AF17" s="10" t="n">
        <v>13592</v>
      </c>
      <c r="AG17" s="10" t="n">
        <v>997.291909735058</v>
      </c>
      <c r="AH17" s="11">
        <f>AF17-AG17</f>
        <v/>
      </c>
      <c r="AI17" s="9" t="n">
        <v>5</v>
      </c>
      <c r="AJ17" s="10" t="n">
        <v>0</v>
      </c>
      <c r="AK17" s="10" t="n">
        <v>4</v>
      </c>
      <c r="AL17" s="10" t="n">
        <v>0</v>
      </c>
      <c r="AM17" s="10" t="n">
        <v>9</v>
      </c>
      <c r="AN17" s="10" t="n">
        <v>0.9235909850318796</v>
      </c>
      <c r="AO17" s="10">
        <f>AM17-AN17</f>
        <v/>
      </c>
      <c r="AP17" s="10" t="n">
        <v>8917.5</v>
      </c>
      <c r="AQ17" s="10" t="n">
        <v>997.291909735058</v>
      </c>
      <c r="AR17" s="11">
        <f>AP17-AQ17</f>
        <v/>
      </c>
      <c r="AS17" s="9" t="n">
        <v>7</v>
      </c>
      <c r="AT17" s="10" t="n">
        <v>0</v>
      </c>
      <c r="AU17" s="10" t="n">
        <v>3</v>
      </c>
      <c r="AV17" s="10" t="n">
        <v>0</v>
      </c>
      <c r="AW17" s="10" t="n">
        <v>10</v>
      </c>
      <c r="AX17" s="10" t="n">
        <v>0.9235909850318809</v>
      </c>
      <c r="AY17" s="10">
        <f>AW17-AX17</f>
        <v/>
      </c>
      <c r="AZ17" s="10" t="n">
        <v>12789.25</v>
      </c>
      <c r="BA17" s="10" t="n">
        <v>997.291909735058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13</v>
      </c>
      <c r="B18" s="8" t="inlineStr">
        <is>
          <t>2024-02-05</t>
        </is>
      </c>
      <c r="C18" s="8" t="inlineStr">
        <is>
          <t>МТ</t>
        </is>
      </c>
      <c r="D18" s="8" t="inlineStr">
        <is>
          <t>Шангов Павел Михайлович</t>
        </is>
      </c>
      <c r="E18" s="9" t="n">
        <v>6</v>
      </c>
      <c r="F18" s="10" t="n">
        <v>2</v>
      </c>
      <c r="G18" s="10" t="n">
        <v>1</v>
      </c>
      <c r="H18" s="10" t="n">
        <v>0</v>
      </c>
      <c r="I18" s="10" t="n">
        <v>9</v>
      </c>
      <c r="J18" s="10" t="n">
        <v>7.106038392035186</v>
      </c>
      <c r="K18" s="10">
        <f>I18-J18</f>
        <v/>
      </c>
      <c r="L18" s="10" t="n">
        <v>14185.75</v>
      </c>
      <c r="M18" s="10" t="n">
        <v>11500.79735921144</v>
      </c>
      <c r="N18" s="11">
        <f>L18-M18</f>
        <v/>
      </c>
      <c r="O18" s="9" t="n">
        <v>16</v>
      </c>
      <c r="P18" s="10" t="n">
        <v>7</v>
      </c>
      <c r="Q18" s="10" t="n">
        <v>0</v>
      </c>
      <c r="R18" s="10" t="n">
        <v>0</v>
      </c>
      <c r="S18" s="10" t="n">
        <v>23</v>
      </c>
      <c r="T18" s="10" t="n">
        <v>21.4734904019912</v>
      </c>
      <c r="U18" s="10">
        <f>S18-T18</f>
        <v/>
      </c>
      <c r="V18" s="10" t="n">
        <v>40992.75</v>
      </c>
      <c r="W18" s="10" t="n">
        <v>36899.80066019714</v>
      </c>
      <c r="X18" s="11">
        <f>V18-W18</f>
        <v/>
      </c>
      <c r="Y18" s="9" t="n">
        <v>16</v>
      </c>
      <c r="Z18" s="10" t="n">
        <v>12</v>
      </c>
      <c r="AA18" s="10" t="n">
        <v>0</v>
      </c>
      <c r="AB18" s="10" t="n">
        <v>0</v>
      </c>
      <c r="AC18" s="10" t="n">
        <v>28</v>
      </c>
      <c r="AD18" s="10" t="n">
        <v>21.4734904019912</v>
      </c>
      <c r="AE18" s="10">
        <f>AC18-AD18</f>
        <v/>
      </c>
      <c r="AF18" s="10" t="n">
        <v>45847.5</v>
      </c>
      <c r="AG18" s="10" t="n">
        <v>36899.80066019714</v>
      </c>
      <c r="AH18" s="11">
        <f>AF18-AG18</f>
        <v/>
      </c>
      <c r="AI18" s="9" t="n">
        <v>19</v>
      </c>
      <c r="AJ18" s="10" t="n">
        <v>8</v>
      </c>
      <c r="AK18" s="10" t="n">
        <v>0</v>
      </c>
      <c r="AL18" s="10" t="n">
        <v>0</v>
      </c>
      <c r="AM18" s="10" t="n">
        <v>27</v>
      </c>
      <c r="AN18" s="10" t="n">
        <v>21.4734904019912</v>
      </c>
      <c r="AO18" s="10">
        <f>AM18-AN18</f>
        <v/>
      </c>
      <c r="AP18" s="10" t="n">
        <v>48951.25</v>
      </c>
      <c r="AQ18" s="10" t="n">
        <v>36899.80066019714</v>
      </c>
      <c r="AR18" s="11">
        <f>AP18-AQ18</f>
        <v/>
      </c>
      <c r="AS18" s="9" t="n">
        <v>19</v>
      </c>
      <c r="AT18" s="10" t="n">
        <v>7</v>
      </c>
      <c r="AU18" s="10" t="n">
        <v>0</v>
      </c>
      <c r="AV18" s="10" t="n">
        <v>0</v>
      </c>
      <c r="AW18" s="10" t="n">
        <v>26</v>
      </c>
      <c r="AX18" s="10" t="n">
        <v>21.47349040199123</v>
      </c>
      <c r="AY18" s="10">
        <f>AW18-AX18</f>
        <v/>
      </c>
      <c r="AZ18" s="10" t="n">
        <v>46902.5</v>
      </c>
      <c r="BA18" s="10" t="n">
        <v>36899.80066019714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7" t="n"/>
      <c r="B19" s="7" t="n"/>
      <c r="C19" s="7" t="n"/>
      <c r="D19" s="7" t="inlineStr">
        <is>
          <t>Итого ТРЕНАЖЕРНЫЙ ЗАЛ</t>
        </is>
      </c>
      <c r="E19" s="12">
        <f>SUM(E6:E18)</f>
        <v/>
      </c>
      <c r="F19" s="13">
        <f>SUM(F6:F18)</f>
        <v/>
      </c>
      <c r="G19" s="13">
        <f>SUM(G6:G18)</f>
        <v/>
      </c>
      <c r="H19" s="13">
        <f>SUM(H6:H18)</f>
        <v/>
      </c>
      <c r="I19" s="13">
        <f>SUM(I6:I18)</f>
        <v/>
      </c>
      <c r="J19" s="13">
        <f>SUM(J6:J18)</f>
        <v/>
      </c>
      <c r="K19" s="13">
        <f>SUM(K6:K18)</f>
        <v/>
      </c>
      <c r="L19" s="13">
        <f>SUM(L6:L18)</f>
        <v/>
      </c>
      <c r="M19" s="13">
        <f>SUM(M6:M18)</f>
        <v/>
      </c>
      <c r="N19" s="14">
        <f>SUM(N6:N18)</f>
        <v/>
      </c>
      <c r="O19" s="12">
        <f>SUM(O6:O18)</f>
        <v/>
      </c>
      <c r="P19" s="13">
        <f>SUM(P6:P18)</f>
        <v/>
      </c>
      <c r="Q19" s="13">
        <f>SUM(Q6:Q18)</f>
        <v/>
      </c>
      <c r="R19" s="13">
        <f>SUM(R6:R18)</f>
        <v/>
      </c>
      <c r="S19" s="13">
        <f>SUM(S6:S18)</f>
        <v/>
      </c>
      <c r="T19" s="13">
        <f>SUM(T6:T18)</f>
        <v/>
      </c>
      <c r="U19" s="13">
        <f>SUM(U6:U18)</f>
        <v/>
      </c>
      <c r="V19" s="13">
        <f>SUM(V6:V18)</f>
        <v/>
      </c>
      <c r="W19" s="13">
        <f>SUM(W6:W18)</f>
        <v/>
      </c>
      <c r="X19" s="14">
        <f>SUM(X6:X18)</f>
        <v/>
      </c>
      <c r="Y19" s="12">
        <f>SUM(Y6:Y18)</f>
        <v/>
      </c>
      <c r="Z19" s="13">
        <f>SUM(Z6:Z18)</f>
        <v/>
      </c>
      <c r="AA19" s="13">
        <f>SUM(AA6:AA18)</f>
        <v/>
      </c>
      <c r="AB19" s="13">
        <f>SUM(AB6:AB18)</f>
        <v/>
      </c>
      <c r="AC19" s="13">
        <f>SUM(AC6:AC18)</f>
        <v/>
      </c>
      <c r="AD19" s="13">
        <f>SUM(AD6:AD18)</f>
        <v/>
      </c>
      <c r="AE19" s="13">
        <f>SUM(AE6:AE18)</f>
        <v/>
      </c>
      <c r="AF19" s="13">
        <f>SUM(AF6:AF18)</f>
        <v/>
      </c>
      <c r="AG19" s="13">
        <f>SUM(AG6:AG18)</f>
        <v/>
      </c>
      <c r="AH19" s="14">
        <f>SUM(AH6:AH18)</f>
        <v/>
      </c>
      <c r="AI19" s="12">
        <f>SUM(AI6:AI18)</f>
        <v/>
      </c>
      <c r="AJ19" s="13">
        <f>SUM(AJ6:AJ18)</f>
        <v/>
      </c>
      <c r="AK19" s="13">
        <f>SUM(AK6:AK18)</f>
        <v/>
      </c>
      <c r="AL19" s="13">
        <f>SUM(AL6:AL18)</f>
        <v/>
      </c>
      <c r="AM19" s="13">
        <f>SUM(AM6:AM18)</f>
        <v/>
      </c>
      <c r="AN19" s="13">
        <f>SUM(AN6:AN18)</f>
        <v/>
      </c>
      <c r="AO19" s="13">
        <f>SUM(AO6:AO18)</f>
        <v/>
      </c>
      <c r="AP19" s="13">
        <f>SUM(AP6:AP18)</f>
        <v/>
      </c>
      <c r="AQ19" s="13">
        <f>SUM(AQ6:AQ18)</f>
        <v/>
      </c>
      <c r="AR19" s="14">
        <f>SUM(AR6:AR18)</f>
        <v/>
      </c>
      <c r="AS19" s="12">
        <f>SUM(AS6:AS18)</f>
        <v/>
      </c>
      <c r="AT19" s="13">
        <f>SUM(AT6:AT18)</f>
        <v/>
      </c>
      <c r="AU19" s="13">
        <f>SUM(AU6:AU18)</f>
        <v/>
      </c>
      <c r="AV19" s="13">
        <f>SUM(AV6:AV18)</f>
        <v/>
      </c>
      <c r="AW19" s="13">
        <f>SUM(AW6:AW18)</f>
        <v/>
      </c>
      <c r="AX19" s="13">
        <f>SUM(AX6:AX18)</f>
        <v/>
      </c>
      <c r="AY19" s="13">
        <f>SUM(AY6:AY18)</f>
        <v/>
      </c>
      <c r="AZ19" s="13">
        <f>SUM(AZ6:AZ18)</f>
        <v/>
      </c>
      <c r="BA19" s="13">
        <f>SUM(BA6:BA18)</f>
        <v/>
      </c>
      <c r="BB19" s="14">
        <f>SUM(BB6:BB18)</f>
        <v/>
      </c>
      <c r="BC19" s="7">
        <f>SUM(BC6:BC18)</f>
        <v/>
      </c>
      <c r="BD19" s="13">
        <f>SUM(BD6:BD18)</f>
        <v/>
      </c>
      <c r="BE19" s="13">
        <f>SUM(BE6:BE18)</f>
        <v/>
      </c>
      <c r="BF19" s="13">
        <f>BE19-BD19</f>
        <v/>
      </c>
      <c r="BG19" s="13">
        <f>SUM(BG6:BG18)</f>
        <v/>
      </c>
      <c r="BH19" s="13">
        <f>SUM(BH6:BH18)</f>
        <v/>
      </c>
      <c r="BI19" s="13">
        <f>BH19-BG19</f>
        <v/>
      </c>
      <c r="BJ19" s="13">
        <f>IFERROR(BH19/31*31,0)</f>
        <v/>
      </c>
    </row>
    <row r="21">
      <c r="A21" s="7" t="n"/>
      <c r="B21" s="7" t="n"/>
      <c r="C21" s="7" t="n"/>
      <c r="D21" s="7" t="inlineStr">
        <is>
          <t>ГРУППОВЫЕ ПРОГРАММЫ</t>
        </is>
      </c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  <c r="BH21" s="7" t="n"/>
      <c r="BI21" s="7" t="n"/>
      <c r="BJ21" s="7" t="n"/>
    </row>
    <row r="22">
      <c r="A22" s="8" t="n">
        <v>14</v>
      </c>
      <c r="B22" s="8" t="inlineStr">
        <is>
          <t>2025-09-22</t>
        </is>
      </c>
      <c r="C22" s="8" t="inlineStr">
        <is>
          <t>ПТ</t>
        </is>
      </c>
      <c r="D22" s="8" t="inlineStr">
        <is>
          <t>Емельянова Юлия Витальевна</t>
        </is>
      </c>
      <c r="E22" s="9" t="n">
        <v>2</v>
      </c>
      <c r="F22" s="10" t="n">
        <v>0</v>
      </c>
      <c r="G22" s="10" t="n">
        <v>0</v>
      </c>
      <c r="H22" s="10" t="n">
        <v>0</v>
      </c>
      <c r="I22" s="10" t="n">
        <v>2</v>
      </c>
      <c r="J22" s="10" t="n">
        <v>3.438405673565412</v>
      </c>
      <c r="K22" s="10">
        <f>I22-J22</f>
        <v/>
      </c>
      <c r="L22" s="10" t="n">
        <v>3417.5</v>
      </c>
      <c r="M22" s="10" t="n">
        <v>3939.619459943579</v>
      </c>
      <c r="N22" s="11">
        <f>L22-M22</f>
        <v/>
      </c>
      <c r="O22" s="9" t="n">
        <v>6</v>
      </c>
      <c r="P22" s="10" t="n">
        <v>0</v>
      </c>
      <c r="Q22" s="10" t="n">
        <v>0</v>
      </c>
      <c r="R22" s="10" t="n">
        <v>0</v>
      </c>
      <c r="S22" s="10" t="n">
        <v>6</v>
      </c>
      <c r="T22" s="10" t="n">
        <v>10.39039858160865</v>
      </c>
      <c r="U22" s="10">
        <f>S22-T22</f>
        <v/>
      </c>
      <c r="V22" s="10" t="n">
        <v>10259</v>
      </c>
      <c r="W22" s="10" t="n">
        <v>12640.09513501411</v>
      </c>
      <c r="X22" s="11">
        <f>V22-W22</f>
        <v/>
      </c>
      <c r="Y22" s="9" t="n">
        <v>7</v>
      </c>
      <c r="Z22" s="10" t="n">
        <v>0</v>
      </c>
      <c r="AA22" s="10" t="n">
        <v>0</v>
      </c>
      <c r="AB22" s="10" t="n">
        <v>0</v>
      </c>
      <c r="AC22" s="10" t="n">
        <v>7</v>
      </c>
      <c r="AD22" s="10" t="n">
        <v>10.39039858160865</v>
      </c>
      <c r="AE22" s="10">
        <f>AC22-AD22</f>
        <v/>
      </c>
      <c r="AF22" s="10" t="n">
        <v>13642.5</v>
      </c>
      <c r="AG22" s="10" t="n">
        <v>12640.09513501411</v>
      </c>
      <c r="AH22" s="11">
        <f>AF22-AG22</f>
        <v/>
      </c>
      <c r="AI22" s="9" t="n">
        <v>9</v>
      </c>
      <c r="AJ22" s="10" t="n">
        <v>0</v>
      </c>
      <c r="AK22" s="10" t="n">
        <v>0</v>
      </c>
      <c r="AL22" s="10" t="n">
        <v>0</v>
      </c>
      <c r="AM22" s="10" t="n">
        <v>9</v>
      </c>
      <c r="AN22" s="10" t="n">
        <v>10.39039858160865</v>
      </c>
      <c r="AO22" s="10">
        <f>AM22-AN22</f>
        <v/>
      </c>
      <c r="AP22" s="10" t="n">
        <v>17086.5</v>
      </c>
      <c r="AQ22" s="10" t="n">
        <v>12640.09513501411</v>
      </c>
      <c r="AR22" s="11">
        <f>AP22-AQ22</f>
        <v/>
      </c>
      <c r="AS22" s="9" t="n">
        <v>5</v>
      </c>
      <c r="AT22" s="10" t="n">
        <v>0</v>
      </c>
      <c r="AU22" s="10" t="n">
        <v>1</v>
      </c>
      <c r="AV22" s="10" t="n">
        <v>0</v>
      </c>
      <c r="AW22" s="10" t="n">
        <v>6</v>
      </c>
      <c r="AX22" s="10" t="n">
        <v>10.39039858160866</v>
      </c>
      <c r="AY22" s="10">
        <f>AW22-AX22</f>
        <v/>
      </c>
      <c r="AZ22" s="10" t="n">
        <v>10240.5</v>
      </c>
      <c r="BA22" s="10" t="n">
        <v>12640.09513501411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2017-01-14</t>
        </is>
      </c>
      <c r="C23" s="8" t="inlineStr">
        <is>
          <t>ТВК</t>
        </is>
      </c>
      <c r="D23" s="8" t="inlineStr">
        <is>
          <t>Панкова Ксения Евгеньевна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9.398308841078794</v>
      </c>
      <c r="K23" s="10">
        <f>I23-J23</f>
        <v/>
      </c>
      <c r="L23" s="10" t="n">
        <v>0</v>
      </c>
      <c r="M23" s="10" t="n">
        <v>14797.06611835689</v>
      </c>
      <c r="N23" s="11">
        <f>L23-M23</f>
        <v/>
      </c>
      <c r="O23" s="9" t="n">
        <v>19</v>
      </c>
      <c r="P23" s="10" t="n">
        <v>23</v>
      </c>
      <c r="Q23" s="10" t="n">
        <v>0</v>
      </c>
      <c r="R23" s="10" t="n">
        <v>0</v>
      </c>
      <c r="S23" s="10" t="n">
        <v>42</v>
      </c>
      <c r="T23" s="10" t="n">
        <v>28.4004227897303</v>
      </c>
      <c r="U23" s="10">
        <f>S23-T23</f>
        <v/>
      </c>
      <c r="V23" s="10" t="n">
        <v>70024.5</v>
      </c>
      <c r="W23" s="10" t="n">
        <v>47475.73347041079</v>
      </c>
      <c r="X23" s="11">
        <f>V23-W23</f>
        <v/>
      </c>
      <c r="Y23" s="9" t="n">
        <v>15</v>
      </c>
      <c r="Z23" s="10" t="n">
        <v>15</v>
      </c>
      <c r="AA23" s="10" t="n">
        <v>0</v>
      </c>
      <c r="AB23" s="10" t="n">
        <v>0</v>
      </c>
      <c r="AC23" s="10" t="n">
        <v>30</v>
      </c>
      <c r="AD23" s="10" t="n">
        <v>28.4004227897303</v>
      </c>
      <c r="AE23" s="10">
        <f>AC23-AD23</f>
        <v/>
      </c>
      <c r="AF23" s="10" t="n">
        <v>50596.12</v>
      </c>
      <c r="AG23" s="10" t="n">
        <v>47475.73347041079</v>
      </c>
      <c r="AH23" s="11">
        <f>AF23-AG23</f>
        <v/>
      </c>
      <c r="AI23" s="9" t="n">
        <v>19</v>
      </c>
      <c r="AJ23" s="10" t="n">
        <v>15</v>
      </c>
      <c r="AK23" s="10" t="n">
        <v>0</v>
      </c>
      <c r="AL23" s="10" t="n">
        <v>0</v>
      </c>
      <c r="AM23" s="10" t="n">
        <v>34</v>
      </c>
      <c r="AN23" s="10" t="n">
        <v>28.4004227897303</v>
      </c>
      <c r="AO23" s="10">
        <f>AM23-AN23</f>
        <v/>
      </c>
      <c r="AP23" s="10" t="n">
        <v>58136.75</v>
      </c>
      <c r="AQ23" s="10" t="n">
        <v>47475.73347041079</v>
      </c>
      <c r="AR23" s="11">
        <f>AP23-AQ23</f>
        <v/>
      </c>
      <c r="AS23" s="9" t="n">
        <v>21</v>
      </c>
      <c r="AT23" s="10" t="n">
        <v>15</v>
      </c>
      <c r="AU23" s="10" t="n">
        <v>0</v>
      </c>
      <c r="AV23" s="10" t="n">
        <v>0</v>
      </c>
      <c r="AW23" s="10" t="n">
        <v>36</v>
      </c>
      <c r="AX23" s="10" t="n">
        <v>28.40042278973034</v>
      </c>
      <c r="AY23" s="10">
        <f>AW23-AX23</f>
        <v/>
      </c>
      <c r="AZ23" s="10" t="n">
        <v>66051.75</v>
      </c>
      <c r="BA23" s="10" t="n">
        <v>47475.73347041079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2025-04-01</t>
        </is>
      </c>
      <c r="C24" s="8" t="inlineStr">
        <is>
          <t>МТ</t>
        </is>
      </c>
      <c r="D24" s="8" t="inlineStr">
        <is>
          <t>Петрова Анастасия Сергеевна</t>
        </is>
      </c>
      <c r="E24" s="9" t="n">
        <v>1</v>
      </c>
      <c r="F24" s="10" t="n">
        <v>7</v>
      </c>
      <c r="G24" s="10" t="n">
        <v>0</v>
      </c>
      <c r="H24" s="10" t="n">
        <v>0</v>
      </c>
      <c r="I24" s="10" t="n">
        <v>8</v>
      </c>
      <c r="J24" s="10" t="n">
        <v>8.099355586620749</v>
      </c>
      <c r="K24" s="10">
        <f>I24-J24</f>
        <v/>
      </c>
      <c r="L24" s="10" t="n">
        <v>11350</v>
      </c>
      <c r="M24" s="10" t="n">
        <v>11392.3674658185</v>
      </c>
      <c r="N24" s="11">
        <f>L24-M24</f>
        <v/>
      </c>
      <c r="O24" s="9" t="n">
        <v>12</v>
      </c>
      <c r="P24" s="10" t="n">
        <v>20</v>
      </c>
      <c r="Q24" s="10" t="n">
        <v>1</v>
      </c>
      <c r="R24" s="10" t="n">
        <v>0</v>
      </c>
      <c r="S24" s="10" t="n">
        <v>33</v>
      </c>
      <c r="T24" s="10" t="n">
        <v>24.47516110334481</v>
      </c>
      <c r="U24" s="10">
        <f>S24-T24</f>
        <v/>
      </c>
      <c r="V24" s="10" t="n">
        <v>45841</v>
      </c>
      <c r="W24" s="10" t="n">
        <v>36551.90813354538</v>
      </c>
      <c r="X24" s="11">
        <f>V24-W24</f>
        <v/>
      </c>
      <c r="Y24" s="9" t="n">
        <v>10</v>
      </c>
      <c r="Z24" s="10" t="n">
        <v>14</v>
      </c>
      <c r="AA24" s="10" t="n">
        <v>0</v>
      </c>
      <c r="AB24" s="10" t="n">
        <v>0</v>
      </c>
      <c r="AC24" s="10" t="n">
        <v>24</v>
      </c>
      <c r="AD24" s="10" t="n">
        <v>24.47516110334481</v>
      </c>
      <c r="AE24" s="10">
        <f>AC24-AD24</f>
        <v/>
      </c>
      <c r="AF24" s="10" t="n">
        <v>32826.25</v>
      </c>
      <c r="AG24" s="10" t="n">
        <v>36551.90813354538</v>
      </c>
      <c r="AH24" s="11">
        <f>AF24-AG24</f>
        <v/>
      </c>
      <c r="AI24" s="9" t="n">
        <v>16</v>
      </c>
      <c r="AJ24" s="10" t="n">
        <v>18</v>
      </c>
      <c r="AK24" s="10" t="n">
        <v>1</v>
      </c>
      <c r="AL24" s="10" t="n">
        <v>0</v>
      </c>
      <c r="AM24" s="10" t="n">
        <v>35</v>
      </c>
      <c r="AN24" s="10" t="n">
        <v>24.47516110334481</v>
      </c>
      <c r="AO24" s="10">
        <f>AM24-AN24</f>
        <v/>
      </c>
      <c r="AP24" s="10" t="n">
        <v>49794.5</v>
      </c>
      <c r="AQ24" s="10" t="n">
        <v>36551.90813354538</v>
      </c>
      <c r="AR24" s="11">
        <f>AP24-AQ24</f>
        <v/>
      </c>
      <c r="AS24" s="9" t="n">
        <v>13</v>
      </c>
      <c r="AT24" s="10" t="n">
        <v>10</v>
      </c>
      <c r="AU24" s="10" t="n">
        <v>0</v>
      </c>
      <c r="AV24" s="10" t="n">
        <v>0</v>
      </c>
      <c r="AW24" s="10" t="n">
        <v>23</v>
      </c>
      <c r="AX24" s="10" t="n">
        <v>24.47516110334484</v>
      </c>
      <c r="AY24" s="10">
        <f>AW24-AX24</f>
        <v/>
      </c>
      <c r="AZ24" s="10" t="n">
        <v>36604</v>
      </c>
      <c r="BA24" s="10" t="n">
        <v>36551.90813354538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2024-05-01</t>
        </is>
      </c>
      <c r="C25" s="8" t="inlineStr">
        <is>
          <t>МТ</t>
        </is>
      </c>
      <c r="D25" s="8" t="inlineStr">
        <is>
          <t>Попова Яна Юрьевна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3.744041733437894</v>
      </c>
      <c r="K25" s="10">
        <f>I25-J25</f>
        <v/>
      </c>
      <c r="L25" s="10" t="n">
        <v>0</v>
      </c>
      <c r="M25" s="10" t="n">
        <v>7409.376048517741</v>
      </c>
      <c r="N25" s="11">
        <f>L25-M25</f>
        <v/>
      </c>
      <c r="O25" s="9" t="n">
        <v>9</v>
      </c>
      <c r="P25" s="10" t="n">
        <v>0</v>
      </c>
      <c r="Q25" s="10" t="n">
        <v>0</v>
      </c>
      <c r="R25" s="10" t="n">
        <v>0</v>
      </c>
      <c r="S25" s="10" t="n">
        <v>9</v>
      </c>
      <c r="T25" s="10" t="n">
        <v>11.31398956664053</v>
      </c>
      <c r="U25" s="10">
        <f>S25-T25</f>
        <v/>
      </c>
      <c r="V25" s="10" t="n">
        <v>20166.09</v>
      </c>
      <c r="W25" s="10" t="n">
        <v>23772.65598787057</v>
      </c>
      <c r="X25" s="11">
        <f>V25-W25</f>
        <v/>
      </c>
      <c r="Y25" s="9" t="n">
        <v>16</v>
      </c>
      <c r="Z25" s="10" t="n">
        <v>0</v>
      </c>
      <c r="AA25" s="10" t="n">
        <v>0</v>
      </c>
      <c r="AB25" s="10" t="n">
        <v>0</v>
      </c>
      <c r="AC25" s="10" t="n">
        <v>16</v>
      </c>
      <c r="AD25" s="10" t="n">
        <v>11.31398956664053</v>
      </c>
      <c r="AE25" s="10">
        <f>AC25-AD25</f>
        <v/>
      </c>
      <c r="AF25" s="10" t="n">
        <v>35632.92</v>
      </c>
      <c r="AG25" s="10" t="n">
        <v>23772.65598787057</v>
      </c>
      <c r="AH25" s="11">
        <f>AF25-AG25</f>
        <v/>
      </c>
      <c r="AI25" s="9" t="n">
        <v>16</v>
      </c>
      <c r="AJ25" s="10" t="n">
        <v>0</v>
      </c>
      <c r="AK25" s="10" t="n">
        <v>0</v>
      </c>
      <c r="AL25" s="10" t="n">
        <v>0</v>
      </c>
      <c r="AM25" s="10" t="n">
        <v>16</v>
      </c>
      <c r="AN25" s="10" t="n">
        <v>11.31398956664053</v>
      </c>
      <c r="AO25" s="10">
        <f>AM25-AN25</f>
        <v/>
      </c>
      <c r="AP25" s="10" t="n">
        <v>35394.83</v>
      </c>
      <c r="AQ25" s="10" t="n">
        <v>23772.65598787057</v>
      </c>
      <c r="AR25" s="11">
        <f>AP25-AQ25</f>
        <v/>
      </c>
      <c r="AS25" s="9" t="n">
        <v>10</v>
      </c>
      <c r="AT25" s="10" t="n">
        <v>0</v>
      </c>
      <c r="AU25" s="10" t="n">
        <v>1</v>
      </c>
      <c r="AV25" s="10" t="n">
        <v>0</v>
      </c>
      <c r="AW25" s="10" t="n">
        <v>11</v>
      </c>
      <c r="AX25" s="10" t="n">
        <v>11.31398956664054</v>
      </c>
      <c r="AY25" s="10">
        <f>AW25-AX25</f>
        <v/>
      </c>
      <c r="AZ25" s="10" t="n">
        <v>21476.08</v>
      </c>
      <c r="BA25" s="10" t="n">
        <v>23772.65598787057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2018-10-12</t>
        </is>
      </c>
      <c r="C26" s="8" t="inlineStr">
        <is>
          <t>МТ</t>
        </is>
      </c>
      <c r="D26" s="8" t="inlineStr">
        <is>
          <t>Пронькина Елена Александровна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3.132769613692931</v>
      </c>
      <c r="K26" s="10">
        <f>I26-J26</f>
        <v/>
      </c>
      <c r="L26" s="10" t="n">
        <v>0</v>
      </c>
      <c r="M26" s="10" t="n">
        <v>5978.101455730899</v>
      </c>
      <c r="N26" s="11">
        <f>L26-M26</f>
        <v/>
      </c>
      <c r="O26" s="9" t="n">
        <v>14</v>
      </c>
      <c r="P26" s="10" t="n">
        <v>2</v>
      </c>
      <c r="Q26" s="10" t="n">
        <v>1</v>
      </c>
      <c r="R26" s="10" t="n">
        <v>0</v>
      </c>
      <c r="S26" s="10" t="n">
        <v>17</v>
      </c>
      <c r="T26" s="10" t="n">
        <v>9.466807596576766</v>
      </c>
      <c r="U26" s="10">
        <f>S26-T26</f>
        <v/>
      </c>
      <c r="V26" s="10" t="n">
        <v>28082.5</v>
      </c>
      <c r="W26" s="10" t="n">
        <v>19180.47463606728</v>
      </c>
      <c r="X26" s="11">
        <f>V26-W26</f>
        <v/>
      </c>
      <c r="Y26" s="9" t="n">
        <v>12</v>
      </c>
      <c r="Z26" s="10" t="n">
        <v>1</v>
      </c>
      <c r="AA26" s="10" t="n">
        <v>0</v>
      </c>
      <c r="AB26" s="10" t="n">
        <v>0</v>
      </c>
      <c r="AC26" s="10" t="n">
        <v>13</v>
      </c>
      <c r="AD26" s="10" t="n">
        <v>9.466807596576766</v>
      </c>
      <c r="AE26" s="10">
        <f>AC26-AD26</f>
        <v/>
      </c>
      <c r="AF26" s="10" t="n">
        <v>28593.75</v>
      </c>
      <c r="AG26" s="10" t="n">
        <v>19180.47463606728</v>
      </c>
      <c r="AH26" s="11">
        <f>AF26-AG26</f>
        <v/>
      </c>
      <c r="AI26" s="9" t="n">
        <v>10</v>
      </c>
      <c r="AJ26" s="10" t="n">
        <v>0</v>
      </c>
      <c r="AK26" s="10" t="n">
        <v>0</v>
      </c>
      <c r="AL26" s="10" t="n">
        <v>0</v>
      </c>
      <c r="AM26" s="10" t="n">
        <v>10</v>
      </c>
      <c r="AN26" s="10" t="n">
        <v>9.466807596576766</v>
      </c>
      <c r="AO26" s="10">
        <f>AM26-AN26</f>
        <v/>
      </c>
      <c r="AP26" s="10" t="n">
        <v>22357.5</v>
      </c>
      <c r="AQ26" s="10" t="n">
        <v>19180.47463606728</v>
      </c>
      <c r="AR26" s="11">
        <f>AP26-AQ26</f>
        <v/>
      </c>
      <c r="AS26" s="9" t="n">
        <v>9</v>
      </c>
      <c r="AT26" s="10" t="n">
        <v>2</v>
      </c>
      <c r="AU26" s="10" t="n">
        <v>0</v>
      </c>
      <c r="AV26" s="10" t="n">
        <v>0</v>
      </c>
      <c r="AW26" s="10" t="n">
        <v>11</v>
      </c>
      <c r="AX26" s="10" t="n">
        <v>9.466807596576778</v>
      </c>
      <c r="AY26" s="10">
        <f>AW26-AX26</f>
        <v/>
      </c>
      <c r="AZ26" s="10" t="n">
        <v>20440.13</v>
      </c>
      <c r="BA26" s="10" t="n">
        <v>19180.47463606728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2017-01-14</t>
        </is>
      </c>
      <c r="C27" s="8" t="inlineStr">
        <is>
          <t>МТ</t>
        </is>
      </c>
      <c r="D27" s="8" t="inlineStr">
        <is>
          <t>Редькина Анастасия Анатольевна</t>
        </is>
      </c>
      <c r="E27" s="9" t="n">
        <v>3</v>
      </c>
      <c r="F27" s="10" t="n">
        <v>3</v>
      </c>
      <c r="G27" s="10" t="n">
        <v>0</v>
      </c>
      <c r="H27" s="10" t="n">
        <v>0</v>
      </c>
      <c r="I27" s="10" t="n">
        <v>6</v>
      </c>
      <c r="J27" s="10" t="n">
        <v>6.800402332162705</v>
      </c>
      <c r="K27" s="10">
        <f>I27-J27</f>
        <v/>
      </c>
      <c r="L27" s="10" t="n">
        <v>8923.75</v>
      </c>
      <c r="M27" s="10" t="n">
        <v>10683.95882898461</v>
      </c>
      <c r="N27" s="11">
        <f>L27-M27</f>
        <v/>
      </c>
      <c r="O27" s="9" t="n">
        <v>16</v>
      </c>
      <c r="P27" s="10" t="n">
        <v>9</v>
      </c>
      <c r="Q27" s="10" t="n">
        <v>0</v>
      </c>
      <c r="R27" s="10" t="n">
        <v>0</v>
      </c>
      <c r="S27" s="10" t="n">
        <v>25</v>
      </c>
      <c r="T27" s="10" t="n">
        <v>20.54989941695932</v>
      </c>
      <c r="U27" s="10">
        <f>S27-T27</f>
        <v/>
      </c>
      <c r="V27" s="10" t="n">
        <v>39425</v>
      </c>
      <c r="W27" s="10" t="n">
        <v>34279.01029275385</v>
      </c>
      <c r="X27" s="11">
        <f>V27-W27</f>
        <v/>
      </c>
      <c r="Y27" s="9" t="n">
        <v>18</v>
      </c>
      <c r="Z27" s="10" t="n">
        <v>9</v>
      </c>
      <c r="AA27" s="10" t="n">
        <v>1</v>
      </c>
      <c r="AB27" s="10" t="n">
        <v>0</v>
      </c>
      <c r="AC27" s="10" t="n">
        <v>28</v>
      </c>
      <c r="AD27" s="10" t="n">
        <v>20.54989941695932</v>
      </c>
      <c r="AE27" s="10">
        <f>AC27-AD27</f>
        <v/>
      </c>
      <c r="AF27" s="10" t="n">
        <v>44110.75</v>
      </c>
      <c r="AG27" s="10" t="n">
        <v>34279.01029275385</v>
      </c>
      <c r="AH27" s="11">
        <f>AF27-AG27</f>
        <v/>
      </c>
      <c r="AI27" s="9" t="n">
        <v>16</v>
      </c>
      <c r="AJ27" s="10" t="n">
        <v>6</v>
      </c>
      <c r="AK27" s="10" t="n">
        <v>0</v>
      </c>
      <c r="AL27" s="10" t="n">
        <v>0</v>
      </c>
      <c r="AM27" s="10" t="n">
        <v>22</v>
      </c>
      <c r="AN27" s="10" t="n">
        <v>20.54989941695932</v>
      </c>
      <c r="AO27" s="10">
        <f>AM27-AN27</f>
        <v/>
      </c>
      <c r="AP27" s="10" t="n">
        <v>39194.25</v>
      </c>
      <c r="AQ27" s="10" t="n">
        <v>34279.01029275385</v>
      </c>
      <c r="AR27" s="11">
        <f>AP27-AQ27</f>
        <v/>
      </c>
      <c r="AS27" s="9" t="n">
        <v>15</v>
      </c>
      <c r="AT27" s="10" t="n">
        <v>10</v>
      </c>
      <c r="AU27" s="10" t="n">
        <v>0</v>
      </c>
      <c r="AV27" s="10" t="n">
        <v>0</v>
      </c>
      <c r="AW27" s="10" t="n">
        <v>25</v>
      </c>
      <c r="AX27" s="10" t="n">
        <v>20.54989941695935</v>
      </c>
      <c r="AY27" s="10">
        <f>AW27-AX27</f>
        <v/>
      </c>
      <c r="AZ27" s="10" t="n">
        <v>40898</v>
      </c>
      <c r="BA27" s="10" t="n">
        <v>34279.01029275385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2024-09-01</t>
        </is>
      </c>
      <c r="C28" s="8" t="inlineStr">
        <is>
          <t>МТ</t>
        </is>
      </c>
      <c r="D28" s="8" t="inlineStr">
        <is>
          <t>Смирнова Валерия Евгеньевна</t>
        </is>
      </c>
      <c r="E28" s="9" t="n">
        <v>3</v>
      </c>
      <c r="F28" s="10" t="n">
        <v>0</v>
      </c>
      <c r="G28" s="10" t="n">
        <v>2</v>
      </c>
      <c r="H28" s="10" t="n">
        <v>0</v>
      </c>
      <c r="I28" s="10" t="n">
        <v>5</v>
      </c>
      <c r="J28" s="10" t="n">
        <v>6.189130212417743</v>
      </c>
      <c r="K28" s="10">
        <f>I28-J28</f>
        <v/>
      </c>
      <c r="L28" s="10" t="n">
        <v>5688.75</v>
      </c>
      <c r="M28" s="10" t="n">
        <v>10857.44665841331</v>
      </c>
      <c r="N28" s="11">
        <f>L28-M28</f>
        <v/>
      </c>
      <c r="O28" s="9" t="n">
        <v>23</v>
      </c>
      <c r="P28" s="10" t="n">
        <v>16</v>
      </c>
      <c r="Q28" s="10" t="n">
        <v>2</v>
      </c>
      <c r="R28" s="10" t="n">
        <v>0</v>
      </c>
      <c r="S28" s="10" t="n">
        <v>41</v>
      </c>
      <c r="T28" s="10" t="n">
        <v>18.70271744689556</v>
      </c>
      <c r="U28" s="10">
        <f>S28-T28</f>
        <v/>
      </c>
      <c r="V28" s="10" t="n">
        <v>57614.5</v>
      </c>
      <c r="W28" s="10" t="n">
        <v>34835.63833539667</v>
      </c>
      <c r="X28" s="11">
        <f>V28-W28</f>
        <v/>
      </c>
      <c r="Y28" s="9" t="n">
        <v>18</v>
      </c>
      <c r="Z28" s="10" t="n">
        <v>18</v>
      </c>
      <c r="AA28" s="10" t="n">
        <v>1</v>
      </c>
      <c r="AB28" s="10" t="n">
        <v>0</v>
      </c>
      <c r="AC28" s="10" t="n">
        <v>37</v>
      </c>
      <c r="AD28" s="10" t="n">
        <v>18.70271744689556</v>
      </c>
      <c r="AE28" s="10">
        <f>AC28-AD28</f>
        <v/>
      </c>
      <c r="AF28" s="10" t="n">
        <v>45558.75</v>
      </c>
      <c r="AG28" s="10" t="n">
        <v>34835.63833539667</v>
      </c>
      <c r="AH28" s="11">
        <f>AF28-AG28</f>
        <v/>
      </c>
      <c r="AI28" s="9" t="n">
        <v>17</v>
      </c>
      <c r="AJ28" s="10" t="n">
        <v>12</v>
      </c>
      <c r="AK28" s="10" t="n">
        <v>0</v>
      </c>
      <c r="AL28" s="10" t="n">
        <v>0</v>
      </c>
      <c r="AM28" s="10" t="n">
        <v>29</v>
      </c>
      <c r="AN28" s="10" t="n">
        <v>18.70271744689556</v>
      </c>
      <c r="AO28" s="10">
        <f>AM28-AN28</f>
        <v/>
      </c>
      <c r="AP28" s="10" t="n">
        <v>42444.13</v>
      </c>
      <c r="AQ28" s="10" t="n">
        <v>34835.63833539667</v>
      </c>
      <c r="AR28" s="11">
        <f>AP28-AQ28</f>
        <v/>
      </c>
      <c r="AS28" s="9" t="n">
        <v>35</v>
      </c>
      <c r="AT28" s="10" t="n">
        <v>7</v>
      </c>
      <c r="AU28" s="10" t="n">
        <v>0</v>
      </c>
      <c r="AV28" s="10" t="n">
        <v>0</v>
      </c>
      <c r="AW28" s="10" t="n">
        <v>42</v>
      </c>
      <c r="AX28" s="10" t="n">
        <v>18.70271744689559</v>
      </c>
      <c r="AY28" s="10">
        <f>AW28-AX28</f>
        <v/>
      </c>
      <c r="AZ28" s="10" t="n">
        <v>90663.5</v>
      </c>
      <c r="BA28" s="10" t="n">
        <v>34835.63833539667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7" t="n"/>
      <c r="B29" s="7" t="n"/>
      <c r="C29" s="7" t="n"/>
      <c r="D29" s="7" t="inlineStr">
        <is>
          <t>Итого ГРУППОВЫЕ ПРОГРАММЫ</t>
        </is>
      </c>
      <c r="E29" s="12">
        <f>SUM(E22:E28)</f>
        <v/>
      </c>
      <c r="F29" s="13">
        <f>SUM(F22:F28)</f>
        <v/>
      </c>
      <c r="G29" s="13">
        <f>SUM(G22:G28)</f>
        <v/>
      </c>
      <c r="H29" s="13">
        <f>SUM(H22:H28)</f>
        <v/>
      </c>
      <c r="I29" s="13">
        <f>SUM(I22:I28)</f>
        <v/>
      </c>
      <c r="J29" s="13">
        <f>SUM(J22:J28)</f>
        <v/>
      </c>
      <c r="K29" s="13">
        <f>SUM(K22:K28)</f>
        <v/>
      </c>
      <c r="L29" s="13">
        <f>SUM(L22:L28)</f>
        <v/>
      </c>
      <c r="M29" s="13">
        <f>SUM(M22:M28)</f>
        <v/>
      </c>
      <c r="N29" s="14">
        <f>SUM(N22:N28)</f>
        <v/>
      </c>
      <c r="O29" s="12">
        <f>SUM(O22:O28)</f>
        <v/>
      </c>
      <c r="P29" s="13">
        <f>SUM(P22:P28)</f>
        <v/>
      </c>
      <c r="Q29" s="13">
        <f>SUM(Q22:Q28)</f>
        <v/>
      </c>
      <c r="R29" s="13">
        <f>SUM(R22:R28)</f>
        <v/>
      </c>
      <c r="S29" s="13">
        <f>SUM(S22:S28)</f>
        <v/>
      </c>
      <c r="T29" s="13">
        <f>SUM(T22:T28)</f>
        <v/>
      </c>
      <c r="U29" s="13">
        <f>SUM(U22:U28)</f>
        <v/>
      </c>
      <c r="V29" s="13">
        <f>SUM(V22:V28)</f>
        <v/>
      </c>
      <c r="W29" s="13">
        <f>SUM(W22:W28)</f>
        <v/>
      </c>
      <c r="X29" s="14">
        <f>SUM(X22:X28)</f>
        <v/>
      </c>
      <c r="Y29" s="12">
        <f>SUM(Y22:Y28)</f>
        <v/>
      </c>
      <c r="Z29" s="13">
        <f>SUM(Z22:Z28)</f>
        <v/>
      </c>
      <c r="AA29" s="13">
        <f>SUM(AA22:AA28)</f>
        <v/>
      </c>
      <c r="AB29" s="13">
        <f>SUM(AB22:AB28)</f>
        <v/>
      </c>
      <c r="AC29" s="13">
        <f>SUM(AC22:AC28)</f>
        <v/>
      </c>
      <c r="AD29" s="13">
        <f>SUM(AD22:AD28)</f>
        <v/>
      </c>
      <c r="AE29" s="13">
        <f>SUM(AE22:AE28)</f>
        <v/>
      </c>
      <c r="AF29" s="13">
        <f>SUM(AF22:AF28)</f>
        <v/>
      </c>
      <c r="AG29" s="13">
        <f>SUM(AG22:AG28)</f>
        <v/>
      </c>
      <c r="AH29" s="14">
        <f>SUM(AH22:AH28)</f>
        <v/>
      </c>
      <c r="AI29" s="12">
        <f>SUM(AI22:AI28)</f>
        <v/>
      </c>
      <c r="AJ29" s="13">
        <f>SUM(AJ22:AJ28)</f>
        <v/>
      </c>
      <c r="AK29" s="13">
        <f>SUM(AK22:AK28)</f>
        <v/>
      </c>
      <c r="AL29" s="13">
        <f>SUM(AL22:AL28)</f>
        <v/>
      </c>
      <c r="AM29" s="13">
        <f>SUM(AM22:AM28)</f>
        <v/>
      </c>
      <c r="AN29" s="13">
        <f>SUM(AN22:AN28)</f>
        <v/>
      </c>
      <c r="AO29" s="13">
        <f>SUM(AO22:AO28)</f>
        <v/>
      </c>
      <c r="AP29" s="13">
        <f>SUM(AP22:AP28)</f>
        <v/>
      </c>
      <c r="AQ29" s="13">
        <f>SUM(AQ22:AQ28)</f>
        <v/>
      </c>
      <c r="AR29" s="14">
        <f>SUM(AR22:AR28)</f>
        <v/>
      </c>
      <c r="AS29" s="12">
        <f>SUM(AS22:AS28)</f>
        <v/>
      </c>
      <c r="AT29" s="13">
        <f>SUM(AT22:AT28)</f>
        <v/>
      </c>
      <c r="AU29" s="13">
        <f>SUM(AU22:AU28)</f>
        <v/>
      </c>
      <c r="AV29" s="13">
        <f>SUM(AV22:AV28)</f>
        <v/>
      </c>
      <c r="AW29" s="13">
        <f>SUM(AW22:AW28)</f>
        <v/>
      </c>
      <c r="AX29" s="13">
        <f>SUM(AX22:AX28)</f>
        <v/>
      </c>
      <c r="AY29" s="13">
        <f>SUM(AY22:AY28)</f>
        <v/>
      </c>
      <c r="AZ29" s="13">
        <f>SUM(AZ22:AZ28)</f>
        <v/>
      </c>
      <c r="BA29" s="13">
        <f>SUM(BA22:BA28)</f>
        <v/>
      </c>
      <c r="BB29" s="14">
        <f>SUM(BB22:BB28)</f>
        <v/>
      </c>
      <c r="BC29" s="7">
        <f>SUM(BC22:BC28)</f>
        <v/>
      </c>
      <c r="BD29" s="13">
        <f>SUM(BD22:BD28)</f>
        <v/>
      </c>
      <c r="BE29" s="13">
        <f>SUM(BE22:BE28)</f>
        <v/>
      </c>
      <c r="BF29" s="13">
        <f>BE29-BD29</f>
        <v/>
      </c>
      <c r="BG29" s="13">
        <f>SUM(BG22:BG28)</f>
        <v/>
      </c>
      <c r="BH29" s="13">
        <f>SUM(BH22:BH28)</f>
        <v/>
      </c>
      <c r="BI29" s="13">
        <f>BH29-BG29</f>
        <v/>
      </c>
      <c r="BJ29" s="13">
        <f>IFERROR(BH29/31*31,0)</f>
        <v/>
      </c>
    </row>
    <row r="31">
      <c r="A31" s="7" t="n"/>
      <c r="B31" s="7" t="n"/>
      <c r="C31" s="7" t="n"/>
      <c r="D31" s="7" t="inlineStr">
        <is>
          <t>ФУНКЦИОНАЛЬНЫЙ ТРЕНИНГ</t>
        </is>
      </c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7" t="n"/>
      <c r="AI31" s="7" t="n"/>
      <c r="AJ31" s="7" t="n"/>
      <c r="AK31" s="7" t="n"/>
      <c r="AL31" s="7" t="n"/>
      <c r="AM31" s="7" t="n"/>
      <c r="AN31" s="7" t="n"/>
      <c r="AO31" s="7" t="n"/>
      <c r="AP31" s="7" t="n"/>
      <c r="AQ31" s="7" t="n"/>
      <c r="AR31" s="7" t="n"/>
      <c r="AS31" s="7" t="n"/>
      <c r="AT31" s="7" t="n"/>
      <c r="AU31" s="7" t="n"/>
      <c r="AV31" s="7" t="n"/>
      <c r="AW31" s="7" t="n"/>
      <c r="AX31" s="7" t="n"/>
      <c r="AY31" s="7" t="n"/>
      <c r="AZ31" s="7" t="n"/>
      <c r="BA31" s="7" t="n"/>
      <c r="BB31" s="7" t="n"/>
      <c r="BC31" s="7" t="n"/>
      <c r="BD31" s="7" t="n"/>
      <c r="BE31" s="7" t="n"/>
      <c r="BF31" s="7" t="n"/>
      <c r="BG31" s="7" t="n"/>
      <c r="BH31" s="7" t="n"/>
      <c r="BI31" s="7" t="n"/>
      <c r="BJ31" s="7" t="n"/>
    </row>
    <row r="32">
      <c r="A32" s="8" t="n">
        <v>21</v>
      </c>
      <c r="B32" s="8" t="inlineStr">
        <is>
          <t>2019-03-08</t>
        </is>
      </c>
      <c r="C32" s="8" t="inlineStr">
        <is>
          <t>МТ</t>
        </is>
      </c>
      <c r="D32" s="8" t="inlineStr">
        <is>
          <t>Ангел Дмитрий Степанович</t>
        </is>
      </c>
      <c r="E32" s="9" t="n">
        <v>0</v>
      </c>
      <c r="F32" s="10" t="n">
        <v>4</v>
      </c>
      <c r="G32" s="10" t="n">
        <v>0</v>
      </c>
      <c r="H32" s="10" t="n">
        <v>0</v>
      </c>
      <c r="I32" s="10" t="n">
        <v>4</v>
      </c>
      <c r="J32" s="10" t="n">
        <v>9.245490811142554</v>
      </c>
      <c r="K32" s="10">
        <f>I32-J32</f>
        <v/>
      </c>
      <c r="L32" s="10" t="n">
        <v>3145</v>
      </c>
      <c r="M32" s="10" t="n">
        <v>9202.083619281057</v>
      </c>
      <c r="N32" s="11">
        <f>L32-M32</f>
        <v/>
      </c>
      <c r="O32" s="9" t="n">
        <v>6</v>
      </c>
      <c r="P32" s="10" t="n">
        <v>24</v>
      </c>
      <c r="Q32" s="10" t="n">
        <v>0</v>
      </c>
      <c r="R32" s="10" t="n">
        <v>0</v>
      </c>
      <c r="S32" s="10" t="n">
        <v>30</v>
      </c>
      <c r="T32" s="10" t="n">
        <v>27.93862729721436</v>
      </c>
      <c r="U32" s="10">
        <f>S32-T32</f>
        <v/>
      </c>
      <c r="V32" s="10" t="n">
        <v>30792.5</v>
      </c>
      <c r="W32" s="10" t="n">
        <v>29524.47909517974</v>
      </c>
      <c r="X32" s="11">
        <f>V32-W32</f>
        <v/>
      </c>
      <c r="Y32" s="9" t="n">
        <v>6</v>
      </c>
      <c r="Z32" s="10" t="n">
        <v>29</v>
      </c>
      <c r="AA32" s="10" t="n">
        <v>0</v>
      </c>
      <c r="AB32" s="10" t="n">
        <v>0</v>
      </c>
      <c r="AC32" s="10" t="n">
        <v>35</v>
      </c>
      <c r="AD32" s="10" t="n">
        <v>27.93862729721436</v>
      </c>
      <c r="AE32" s="10">
        <f>AC32-AD32</f>
        <v/>
      </c>
      <c r="AF32" s="10" t="n">
        <v>34118.25</v>
      </c>
      <c r="AG32" s="10" t="n">
        <v>29524.47909517974</v>
      </c>
      <c r="AH32" s="11">
        <f>AF32-AG32</f>
        <v/>
      </c>
      <c r="AI32" s="9" t="n">
        <v>8</v>
      </c>
      <c r="AJ32" s="10" t="n">
        <v>14</v>
      </c>
      <c r="AK32" s="10" t="n">
        <v>0</v>
      </c>
      <c r="AL32" s="10" t="n">
        <v>0</v>
      </c>
      <c r="AM32" s="10" t="n">
        <v>22</v>
      </c>
      <c r="AN32" s="10" t="n">
        <v>27.93862729721436</v>
      </c>
      <c r="AO32" s="10">
        <f>AM32-AN32</f>
        <v/>
      </c>
      <c r="AP32" s="10" t="n">
        <v>28149.75</v>
      </c>
      <c r="AQ32" s="10" t="n">
        <v>29524.47909517974</v>
      </c>
      <c r="AR32" s="11">
        <f>AP32-AQ32</f>
        <v/>
      </c>
      <c r="AS32" s="9" t="n">
        <v>7</v>
      </c>
      <c r="AT32" s="10" t="n">
        <v>26</v>
      </c>
      <c r="AU32" s="10" t="n">
        <v>1</v>
      </c>
      <c r="AV32" s="10" t="n">
        <v>0</v>
      </c>
      <c r="AW32" s="10" t="n">
        <v>34</v>
      </c>
      <c r="AX32" s="10" t="n">
        <v>27.9386272972144</v>
      </c>
      <c r="AY32" s="10">
        <f>AW32-AX32</f>
        <v/>
      </c>
      <c r="AZ32" s="10" t="n">
        <v>36315.5</v>
      </c>
      <c r="BA32" s="10" t="n">
        <v>29524.47909517974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22</v>
      </c>
      <c r="B33" s="8" t="inlineStr">
        <is>
          <t>2018-12-08</t>
        </is>
      </c>
      <c r="C33" s="8" t="inlineStr">
        <is>
          <t>МТ</t>
        </is>
      </c>
      <c r="D33" s="8" t="inlineStr">
        <is>
          <t>Мутаев Аскер Магомедович</t>
        </is>
      </c>
      <c r="E33" s="9" t="n">
        <v>8</v>
      </c>
      <c r="F33" s="10" t="n">
        <v>0</v>
      </c>
      <c r="G33" s="10" t="n">
        <v>0</v>
      </c>
      <c r="H33" s="10" t="n">
        <v>0</v>
      </c>
      <c r="I33" s="10" t="n">
        <v>8</v>
      </c>
      <c r="J33" s="10" t="n">
        <v>6.647584302226464</v>
      </c>
      <c r="K33" s="10">
        <f>I33-J33</f>
        <v/>
      </c>
      <c r="L33" s="10" t="n">
        <v>15796.17</v>
      </c>
      <c r="M33" s="10" t="n">
        <v>12483.89505930745</v>
      </c>
      <c r="N33" s="11">
        <f>L33-M33</f>
        <v/>
      </c>
      <c r="O33" s="9" t="n">
        <v>29</v>
      </c>
      <c r="P33" s="10" t="n">
        <v>0</v>
      </c>
      <c r="Q33" s="10" t="n">
        <v>0</v>
      </c>
      <c r="R33" s="10" t="n">
        <v>0</v>
      </c>
      <c r="S33" s="10" t="n">
        <v>29</v>
      </c>
      <c r="T33" s="10" t="n">
        <v>20.08810392444338</v>
      </c>
      <c r="U33" s="10">
        <f>S33-T33</f>
        <v/>
      </c>
      <c r="V33" s="10" t="n">
        <v>59189.03999999999</v>
      </c>
      <c r="W33" s="10" t="n">
        <v>40054.02623517314</v>
      </c>
      <c r="X33" s="11">
        <f>V33-W33</f>
        <v/>
      </c>
      <c r="Y33" s="9" t="n">
        <v>30</v>
      </c>
      <c r="Z33" s="10" t="n">
        <v>0</v>
      </c>
      <c r="AA33" s="10" t="n">
        <v>0</v>
      </c>
      <c r="AB33" s="10" t="n">
        <v>0</v>
      </c>
      <c r="AC33" s="10" t="n">
        <v>30</v>
      </c>
      <c r="AD33" s="10" t="n">
        <v>20.08810392444338</v>
      </c>
      <c r="AE33" s="10">
        <f>AC33-AD33</f>
        <v/>
      </c>
      <c r="AF33" s="10" t="n">
        <v>60455.5</v>
      </c>
      <c r="AG33" s="10" t="n">
        <v>40054.02623517314</v>
      </c>
      <c r="AH33" s="11">
        <f>AF33-AG33</f>
        <v/>
      </c>
      <c r="AI33" s="9" t="n">
        <v>31</v>
      </c>
      <c r="AJ33" s="10" t="n">
        <v>0</v>
      </c>
      <c r="AK33" s="10" t="n">
        <v>0</v>
      </c>
      <c r="AL33" s="10" t="n">
        <v>0</v>
      </c>
      <c r="AM33" s="10" t="n">
        <v>31</v>
      </c>
      <c r="AN33" s="10" t="n">
        <v>20.08810392444338</v>
      </c>
      <c r="AO33" s="10">
        <f>AM33-AN33</f>
        <v/>
      </c>
      <c r="AP33" s="10" t="n">
        <v>63851.27</v>
      </c>
      <c r="AQ33" s="10" t="n">
        <v>40054.02623517314</v>
      </c>
      <c r="AR33" s="11">
        <f>AP33-AQ33</f>
        <v/>
      </c>
      <c r="AS33" s="9" t="n">
        <v>29</v>
      </c>
      <c r="AT33" s="10" t="n">
        <v>1</v>
      </c>
      <c r="AU33" s="10" t="n">
        <v>0</v>
      </c>
      <c r="AV33" s="10" t="n">
        <v>0</v>
      </c>
      <c r="AW33" s="10" t="n">
        <v>30</v>
      </c>
      <c r="AX33" s="10" t="n">
        <v>20.08810392444341</v>
      </c>
      <c r="AY33" s="10">
        <f>AW33-AX33</f>
        <v/>
      </c>
      <c r="AZ33" s="10" t="n">
        <v>56878.04</v>
      </c>
      <c r="BA33" s="10" t="n">
        <v>40054.02623517314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7" t="n"/>
      <c r="B34" s="7" t="n"/>
      <c r="C34" s="7" t="n"/>
      <c r="D34" s="7" t="inlineStr">
        <is>
          <t>Итого ФУНКЦИОНАЛЬНЫЙ ТРЕНИНГ</t>
        </is>
      </c>
      <c r="E34" s="12">
        <f>SUM(E32:E33)</f>
        <v/>
      </c>
      <c r="F34" s="13">
        <f>SUM(F32:F33)</f>
        <v/>
      </c>
      <c r="G34" s="13">
        <f>SUM(G32:G33)</f>
        <v/>
      </c>
      <c r="H34" s="13">
        <f>SUM(H32:H33)</f>
        <v/>
      </c>
      <c r="I34" s="13">
        <f>SUM(I32:I33)</f>
        <v/>
      </c>
      <c r="J34" s="13">
        <f>SUM(J32:J33)</f>
        <v/>
      </c>
      <c r="K34" s="13">
        <f>SUM(K32:K33)</f>
        <v/>
      </c>
      <c r="L34" s="13">
        <f>SUM(L32:L33)</f>
        <v/>
      </c>
      <c r="M34" s="13">
        <f>SUM(M32:M33)</f>
        <v/>
      </c>
      <c r="N34" s="14">
        <f>SUM(N32:N33)</f>
        <v/>
      </c>
      <c r="O34" s="12">
        <f>SUM(O32:O33)</f>
        <v/>
      </c>
      <c r="P34" s="13">
        <f>SUM(P32:P33)</f>
        <v/>
      </c>
      <c r="Q34" s="13">
        <f>SUM(Q32:Q33)</f>
        <v/>
      </c>
      <c r="R34" s="13">
        <f>SUM(R32:R33)</f>
        <v/>
      </c>
      <c r="S34" s="13">
        <f>SUM(S32:S33)</f>
        <v/>
      </c>
      <c r="T34" s="13">
        <f>SUM(T32:T33)</f>
        <v/>
      </c>
      <c r="U34" s="13">
        <f>SUM(U32:U33)</f>
        <v/>
      </c>
      <c r="V34" s="13">
        <f>SUM(V32:V33)</f>
        <v/>
      </c>
      <c r="W34" s="13">
        <f>SUM(W32:W33)</f>
        <v/>
      </c>
      <c r="X34" s="14">
        <f>SUM(X32:X33)</f>
        <v/>
      </c>
      <c r="Y34" s="12">
        <f>SUM(Y32:Y33)</f>
        <v/>
      </c>
      <c r="Z34" s="13">
        <f>SUM(Z32:Z33)</f>
        <v/>
      </c>
      <c r="AA34" s="13">
        <f>SUM(AA32:AA33)</f>
        <v/>
      </c>
      <c r="AB34" s="13">
        <f>SUM(AB32:AB33)</f>
        <v/>
      </c>
      <c r="AC34" s="13">
        <f>SUM(AC32:AC33)</f>
        <v/>
      </c>
      <c r="AD34" s="13">
        <f>SUM(AD32:AD33)</f>
        <v/>
      </c>
      <c r="AE34" s="13">
        <f>SUM(AE32:AE33)</f>
        <v/>
      </c>
      <c r="AF34" s="13">
        <f>SUM(AF32:AF33)</f>
        <v/>
      </c>
      <c r="AG34" s="13">
        <f>SUM(AG32:AG33)</f>
        <v/>
      </c>
      <c r="AH34" s="14">
        <f>SUM(AH32:AH33)</f>
        <v/>
      </c>
      <c r="AI34" s="12">
        <f>SUM(AI32:AI33)</f>
        <v/>
      </c>
      <c r="AJ34" s="13">
        <f>SUM(AJ32:AJ33)</f>
        <v/>
      </c>
      <c r="AK34" s="13">
        <f>SUM(AK32:AK33)</f>
        <v/>
      </c>
      <c r="AL34" s="13">
        <f>SUM(AL32:AL33)</f>
        <v/>
      </c>
      <c r="AM34" s="13">
        <f>SUM(AM32:AM33)</f>
        <v/>
      </c>
      <c r="AN34" s="13">
        <f>SUM(AN32:AN33)</f>
        <v/>
      </c>
      <c r="AO34" s="13">
        <f>SUM(AO32:AO33)</f>
        <v/>
      </c>
      <c r="AP34" s="13">
        <f>SUM(AP32:AP33)</f>
        <v/>
      </c>
      <c r="AQ34" s="13">
        <f>SUM(AQ32:AQ33)</f>
        <v/>
      </c>
      <c r="AR34" s="14">
        <f>SUM(AR32:AR33)</f>
        <v/>
      </c>
      <c r="AS34" s="12">
        <f>SUM(AS32:AS33)</f>
        <v/>
      </c>
      <c r="AT34" s="13">
        <f>SUM(AT32:AT33)</f>
        <v/>
      </c>
      <c r="AU34" s="13">
        <f>SUM(AU32:AU33)</f>
        <v/>
      </c>
      <c r="AV34" s="13">
        <f>SUM(AV32:AV33)</f>
        <v/>
      </c>
      <c r="AW34" s="13">
        <f>SUM(AW32:AW33)</f>
        <v/>
      </c>
      <c r="AX34" s="13">
        <f>SUM(AX32:AX33)</f>
        <v/>
      </c>
      <c r="AY34" s="13">
        <f>SUM(AY32:AY33)</f>
        <v/>
      </c>
      <c r="AZ34" s="13">
        <f>SUM(AZ32:AZ33)</f>
        <v/>
      </c>
      <c r="BA34" s="13">
        <f>SUM(BA32:BA33)</f>
        <v/>
      </c>
      <c r="BB34" s="14">
        <f>SUM(BB32:BB33)</f>
        <v/>
      </c>
      <c r="BC34" s="7">
        <f>SUM(BC32:BC33)</f>
        <v/>
      </c>
      <c r="BD34" s="13">
        <f>SUM(BD32:BD33)</f>
        <v/>
      </c>
      <c r="BE34" s="13">
        <f>SUM(BE32:BE33)</f>
        <v/>
      </c>
      <c r="BF34" s="13">
        <f>BE34-BD34</f>
        <v/>
      </c>
      <c r="BG34" s="13">
        <f>SUM(BG32:BG33)</f>
        <v/>
      </c>
      <c r="BH34" s="13">
        <f>SUM(BH32:BH33)</f>
        <v/>
      </c>
      <c r="BI34" s="13">
        <f>BH34-BG34</f>
        <v/>
      </c>
      <c r="BJ34" s="13">
        <f>IFERROR(BH34/31*31,0)</f>
        <v/>
      </c>
    </row>
    <row r="36">
      <c r="A36" s="7" t="n"/>
      <c r="B36" s="7" t="n"/>
      <c r="C36" s="7" t="n"/>
      <c r="D36" s="7" t="inlineStr">
        <is>
          <t>БОЕВЫЕ ИСКУССТВА</t>
        </is>
      </c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  <c r="BH36" s="7" t="n"/>
      <c r="BI36" s="7" t="n"/>
      <c r="BJ36" s="7" t="n"/>
    </row>
    <row r="37">
      <c r="A37" s="8" t="n">
        <v>23</v>
      </c>
      <c r="B37" s="8" t="inlineStr">
        <is>
          <t>2025-04-01</t>
        </is>
      </c>
      <c r="C37" s="8" t="inlineStr">
        <is>
          <t>ПТ</t>
        </is>
      </c>
      <c r="D37" s="8" t="inlineStr">
        <is>
          <t>Хилобок Кирилл Игоревич</t>
        </is>
      </c>
      <c r="E37" s="9" t="n">
        <v>3</v>
      </c>
      <c r="F37" s="10" t="n">
        <v>3</v>
      </c>
      <c r="G37" s="10" t="n">
        <v>0</v>
      </c>
      <c r="H37" s="10" t="n">
        <v>0</v>
      </c>
      <c r="I37" s="10" t="n">
        <v>6</v>
      </c>
      <c r="J37" s="10" t="n">
        <v>5.883494152545262</v>
      </c>
      <c r="K37" s="10">
        <f>I37-J37</f>
        <v/>
      </c>
      <c r="L37" s="10" t="n">
        <v>7346</v>
      </c>
      <c r="M37" s="10" t="n">
        <v>5060.061691670652</v>
      </c>
      <c r="N37" s="11">
        <f>L37-M37</f>
        <v/>
      </c>
      <c r="O37" s="9" t="n">
        <v>12</v>
      </c>
      <c r="P37" s="10" t="n">
        <v>18</v>
      </c>
      <c r="Q37" s="10" t="n">
        <v>1</v>
      </c>
      <c r="R37" s="10" t="n">
        <v>0</v>
      </c>
      <c r="S37" s="10" t="n">
        <v>31</v>
      </c>
      <c r="T37" s="10" t="n">
        <v>17.77912646186368</v>
      </c>
      <c r="U37" s="10">
        <f>S37-T37</f>
        <v/>
      </c>
      <c r="V37" s="10" t="n">
        <v>34545.25</v>
      </c>
      <c r="W37" s="10" t="n">
        <v>16234.98457708234</v>
      </c>
      <c r="X37" s="11">
        <f>V37-W37</f>
        <v/>
      </c>
      <c r="Y37" s="9" t="n">
        <v>10</v>
      </c>
      <c r="Z37" s="10" t="n">
        <v>18</v>
      </c>
      <c r="AA37" s="10" t="n">
        <v>1</v>
      </c>
      <c r="AB37" s="10" t="n">
        <v>0</v>
      </c>
      <c r="AC37" s="10" t="n">
        <v>29</v>
      </c>
      <c r="AD37" s="10" t="n">
        <v>17.77912646186368</v>
      </c>
      <c r="AE37" s="10">
        <f>AC37-AD37</f>
        <v/>
      </c>
      <c r="AF37" s="10" t="n">
        <v>28427.75</v>
      </c>
      <c r="AG37" s="10" t="n">
        <v>16234.98457708234</v>
      </c>
      <c r="AH37" s="11">
        <f>AF37-AG37</f>
        <v/>
      </c>
      <c r="AI37" s="9" t="n">
        <v>8</v>
      </c>
      <c r="AJ37" s="10" t="n">
        <v>16</v>
      </c>
      <c r="AK37" s="10" t="n">
        <v>1</v>
      </c>
      <c r="AL37" s="10" t="n">
        <v>0</v>
      </c>
      <c r="AM37" s="10" t="n">
        <v>25</v>
      </c>
      <c r="AN37" s="10" t="n">
        <v>17.77912646186368</v>
      </c>
      <c r="AO37" s="10">
        <f>AM37-AN37</f>
        <v/>
      </c>
      <c r="AP37" s="10" t="n">
        <v>24105</v>
      </c>
      <c r="AQ37" s="10" t="n">
        <v>16234.98457708234</v>
      </c>
      <c r="AR37" s="11">
        <f>AP37-AQ37</f>
        <v/>
      </c>
      <c r="AS37" s="9" t="n">
        <v>5</v>
      </c>
      <c r="AT37" s="10" t="n">
        <v>15</v>
      </c>
      <c r="AU37" s="10" t="n">
        <v>0</v>
      </c>
      <c r="AV37" s="10" t="n">
        <v>0</v>
      </c>
      <c r="AW37" s="10" t="n">
        <v>20</v>
      </c>
      <c r="AX37" s="10" t="n">
        <v>17.77912646186371</v>
      </c>
      <c r="AY37" s="10">
        <f>AW37-AX37</f>
        <v/>
      </c>
      <c r="AZ37" s="10" t="n">
        <v>19969</v>
      </c>
      <c r="BA37" s="10" t="n">
        <v>16234.98457708234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7" t="n"/>
      <c r="B38" s="7" t="n"/>
      <c r="C38" s="7" t="n"/>
      <c r="D38" s="7" t="inlineStr">
        <is>
          <t>Итого БОЕВЫЕ ИСКУССТВА</t>
        </is>
      </c>
      <c r="E38" s="12">
        <f>SUM(E37:E37)</f>
        <v/>
      </c>
      <c r="F38" s="13">
        <f>SUM(F37:F37)</f>
        <v/>
      </c>
      <c r="G38" s="13">
        <f>SUM(G37:G37)</f>
        <v/>
      </c>
      <c r="H38" s="13">
        <f>SUM(H37:H37)</f>
        <v/>
      </c>
      <c r="I38" s="13">
        <f>SUM(I37:I37)</f>
        <v/>
      </c>
      <c r="J38" s="13">
        <f>SUM(J37:J37)</f>
        <v/>
      </c>
      <c r="K38" s="13">
        <f>SUM(K37:K37)</f>
        <v/>
      </c>
      <c r="L38" s="13">
        <f>SUM(L37:L37)</f>
        <v/>
      </c>
      <c r="M38" s="13">
        <f>SUM(M37:M37)</f>
        <v/>
      </c>
      <c r="N38" s="14">
        <f>SUM(N37:N37)</f>
        <v/>
      </c>
      <c r="O38" s="12">
        <f>SUM(O37:O37)</f>
        <v/>
      </c>
      <c r="P38" s="13">
        <f>SUM(P37:P37)</f>
        <v/>
      </c>
      <c r="Q38" s="13">
        <f>SUM(Q37:Q37)</f>
        <v/>
      </c>
      <c r="R38" s="13">
        <f>SUM(R37:R37)</f>
        <v/>
      </c>
      <c r="S38" s="13">
        <f>SUM(S37:S37)</f>
        <v/>
      </c>
      <c r="T38" s="13">
        <f>SUM(T37:T37)</f>
        <v/>
      </c>
      <c r="U38" s="13">
        <f>SUM(U37:U37)</f>
        <v/>
      </c>
      <c r="V38" s="13">
        <f>SUM(V37:V37)</f>
        <v/>
      </c>
      <c r="W38" s="13">
        <f>SUM(W37:W37)</f>
        <v/>
      </c>
      <c r="X38" s="14">
        <f>SUM(X37:X37)</f>
        <v/>
      </c>
      <c r="Y38" s="12">
        <f>SUM(Y37:Y37)</f>
        <v/>
      </c>
      <c r="Z38" s="13">
        <f>SUM(Z37:Z37)</f>
        <v/>
      </c>
      <c r="AA38" s="13">
        <f>SUM(AA37:AA37)</f>
        <v/>
      </c>
      <c r="AB38" s="13">
        <f>SUM(AB37:AB37)</f>
        <v/>
      </c>
      <c r="AC38" s="13">
        <f>SUM(AC37:AC37)</f>
        <v/>
      </c>
      <c r="AD38" s="13">
        <f>SUM(AD37:AD37)</f>
        <v/>
      </c>
      <c r="AE38" s="13">
        <f>SUM(AE37:AE37)</f>
        <v/>
      </c>
      <c r="AF38" s="13">
        <f>SUM(AF37:AF37)</f>
        <v/>
      </c>
      <c r="AG38" s="13">
        <f>SUM(AG37:AG37)</f>
        <v/>
      </c>
      <c r="AH38" s="14">
        <f>SUM(AH37:AH37)</f>
        <v/>
      </c>
      <c r="AI38" s="12">
        <f>SUM(AI37:AI37)</f>
        <v/>
      </c>
      <c r="AJ38" s="13">
        <f>SUM(AJ37:AJ37)</f>
        <v/>
      </c>
      <c r="AK38" s="13">
        <f>SUM(AK37:AK37)</f>
        <v/>
      </c>
      <c r="AL38" s="13">
        <f>SUM(AL37:AL37)</f>
        <v/>
      </c>
      <c r="AM38" s="13">
        <f>SUM(AM37:AM37)</f>
        <v/>
      </c>
      <c r="AN38" s="13">
        <f>SUM(AN37:AN37)</f>
        <v/>
      </c>
      <c r="AO38" s="13">
        <f>SUM(AO37:AO37)</f>
        <v/>
      </c>
      <c r="AP38" s="13">
        <f>SUM(AP37:AP37)</f>
        <v/>
      </c>
      <c r="AQ38" s="13">
        <f>SUM(AQ37:AQ37)</f>
        <v/>
      </c>
      <c r="AR38" s="14">
        <f>SUM(AR37:AR37)</f>
        <v/>
      </c>
      <c r="AS38" s="12">
        <f>SUM(AS37:AS37)</f>
        <v/>
      </c>
      <c r="AT38" s="13">
        <f>SUM(AT37:AT37)</f>
        <v/>
      </c>
      <c r="AU38" s="13">
        <f>SUM(AU37:AU37)</f>
        <v/>
      </c>
      <c r="AV38" s="13">
        <f>SUM(AV37:AV37)</f>
        <v/>
      </c>
      <c r="AW38" s="13">
        <f>SUM(AW37:AW37)</f>
        <v/>
      </c>
      <c r="AX38" s="13">
        <f>SUM(AX37:AX37)</f>
        <v/>
      </c>
      <c r="AY38" s="13">
        <f>SUM(AY37:AY37)</f>
        <v/>
      </c>
      <c r="AZ38" s="13">
        <f>SUM(AZ37:AZ37)</f>
        <v/>
      </c>
      <c r="BA38" s="13">
        <f>SUM(BA37:BA37)</f>
        <v/>
      </c>
      <c r="BB38" s="14">
        <f>SUM(BB37:BB37)</f>
        <v/>
      </c>
      <c r="BC38" s="7">
        <f>SUM(BC37:BC37)</f>
        <v/>
      </c>
      <c r="BD38" s="13">
        <f>SUM(BD37:BD37)</f>
        <v/>
      </c>
      <c r="BE38" s="13">
        <f>SUM(BE37:BE37)</f>
        <v/>
      </c>
      <c r="BF38" s="13">
        <f>BE38-BD38</f>
        <v/>
      </c>
      <c r="BG38" s="13">
        <f>SUM(BG37:BG37)</f>
        <v/>
      </c>
      <c r="BH38" s="13">
        <f>SUM(BH37:BH37)</f>
        <v/>
      </c>
      <c r="BI38" s="13">
        <f>BH38-BG38</f>
        <v/>
      </c>
      <c r="BJ38" s="13">
        <f>IFERROR(BH38/31*31,0)</f>
        <v/>
      </c>
    </row>
    <row r="40">
      <c r="A40" s="15" t="n"/>
      <c r="B40" s="15" t="n"/>
      <c r="C40" s="15" t="n"/>
      <c r="D40" s="15" t="inlineStr">
        <is>
          <t>Итого</t>
        </is>
      </c>
      <c r="E40" s="16">
        <f>SUM(E19,E29,E34,E38)</f>
        <v/>
      </c>
      <c r="F40" s="17">
        <f>SUM(F19,F29,F34,F38)</f>
        <v/>
      </c>
      <c r="G40" s="17">
        <f>SUM(G19,G29,G34,G38)</f>
        <v/>
      </c>
      <c r="H40" s="17">
        <f>SUM(H19,H29,H34,H38)</f>
        <v/>
      </c>
      <c r="I40" s="17">
        <f>SUM(I19,I29,I34,I38)</f>
        <v/>
      </c>
      <c r="J40" s="17">
        <f>SUM(J19,J29,J34,J38)</f>
        <v/>
      </c>
      <c r="K40" s="17">
        <f>SUM(K19,K29,K34,K38)</f>
        <v/>
      </c>
      <c r="L40" s="17">
        <f>SUM(L19,L29,L34,L38)</f>
        <v/>
      </c>
      <c r="M40" s="17">
        <f>SUM(M19,M29,M34,M38)</f>
        <v/>
      </c>
      <c r="N40" s="18">
        <f>SUM(N19,N29,N34,N38)</f>
        <v/>
      </c>
      <c r="O40" s="16">
        <f>SUM(O19,O29,O34,O38)</f>
        <v/>
      </c>
      <c r="P40" s="17">
        <f>SUM(P19,P29,P34,P38)</f>
        <v/>
      </c>
      <c r="Q40" s="17">
        <f>SUM(Q19,Q29,Q34,Q38)</f>
        <v/>
      </c>
      <c r="R40" s="17">
        <f>SUM(R19,R29,R34,R38)</f>
        <v/>
      </c>
      <c r="S40" s="17">
        <f>SUM(S19,S29,S34,S38)</f>
        <v/>
      </c>
      <c r="T40" s="17">
        <f>SUM(T19,T29,T34,T38)</f>
        <v/>
      </c>
      <c r="U40" s="17">
        <f>SUM(U19,U29,U34,U38)</f>
        <v/>
      </c>
      <c r="V40" s="17">
        <f>SUM(V19,V29,V34,V38)</f>
        <v/>
      </c>
      <c r="W40" s="17">
        <f>SUM(W19,W29,W34,W38)</f>
        <v/>
      </c>
      <c r="X40" s="18">
        <f>SUM(X19,X29,X34,X38)</f>
        <v/>
      </c>
      <c r="Y40" s="16">
        <f>SUM(Y19,Y29,Y34,Y38)</f>
        <v/>
      </c>
      <c r="Z40" s="17">
        <f>SUM(Z19,Z29,Z34,Z38)</f>
        <v/>
      </c>
      <c r="AA40" s="17">
        <f>SUM(AA19,AA29,AA34,AA38)</f>
        <v/>
      </c>
      <c r="AB40" s="17">
        <f>SUM(AB19,AB29,AB34,AB38)</f>
        <v/>
      </c>
      <c r="AC40" s="17">
        <f>SUM(AC19,AC29,AC34,AC38)</f>
        <v/>
      </c>
      <c r="AD40" s="17">
        <f>SUM(AD19,AD29,AD34,AD38)</f>
        <v/>
      </c>
      <c r="AE40" s="17">
        <f>SUM(AE19,AE29,AE34,AE38)</f>
        <v/>
      </c>
      <c r="AF40" s="17">
        <f>SUM(AF19,AF29,AF34,AF38)</f>
        <v/>
      </c>
      <c r="AG40" s="17">
        <f>SUM(AG19,AG29,AG34,AG38)</f>
        <v/>
      </c>
      <c r="AH40" s="18">
        <f>SUM(AH19,AH29,AH34,AH38)</f>
        <v/>
      </c>
      <c r="AI40" s="16">
        <f>SUM(AI19,AI29,AI34,AI38)</f>
        <v/>
      </c>
      <c r="AJ40" s="17">
        <f>SUM(AJ19,AJ29,AJ34,AJ38)</f>
        <v/>
      </c>
      <c r="AK40" s="17">
        <f>SUM(AK19,AK29,AK34,AK38)</f>
        <v/>
      </c>
      <c r="AL40" s="17">
        <f>SUM(AL19,AL29,AL34,AL38)</f>
        <v/>
      </c>
      <c r="AM40" s="17">
        <f>SUM(AM19,AM29,AM34,AM38)</f>
        <v/>
      </c>
      <c r="AN40" s="17">
        <f>SUM(AN19,AN29,AN34,AN38)</f>
        <v/>
      </c>
      <c r="AO40" s="17">
        <f>SUM(AO19,AO29,AO34,AO38)</f>
        <v/>
      </c>
      <c r="AP40" s="17">
        <f>SUM(AP19,AP29,AP34,AP38)</f>
        <v/>
      </c>
      <c r="AQ40" s="17">
        <f>SUM(AQ19,AQ29,AQ34,AQ38)</f>
        <v/>
      </c>
      <c r="AR40" s="18">
        <f>SUM(AR19,AR29,AR34,AR38)</f>
        <v/>
      </c>
      <c r="AS40" s="16">
        <f>SUM(AS19,AS29,AS34,AS38)</f>
        <v/>
      </c>
      <c r="AT40" s="17">
        <f>SUM(AT19,AT29,AT34,AT38)</f>
        <v/>
      </c>
      <c r="AU40" s="17">
        <f>SUM(AU19,AU29,AU34,AU38)</f>
        <v/>
      </c>
      <c r="AV40" s="17">
        <f>SUM(AV19,AV29,AV34,AV38)</f>
        <v/>
      </c>
      <c r="AW40" s="17">
        <f>SUM(AW19,AW29,AW34,AW38)</f>
        <v/>
      </c>
      <c r="AX40" s="17">
        <f>SUM(AX19,AX29,AX34,AX38)</f>
        <v/>
      </c>
      <c r="AY40" s="17">
        <f>SUM(AY19,AY29,AY34,AY38)</f>
        <v/>
      </c>
      <c r="AZ40" s="17">
        <f>SUM(AZ19,AZ29,AZ34,AZ38)</f>
        <v/>
      </c>
      <c r="BA40" s="17">
        <f>SUM(BA19,BA29,BA34,BA38)</f>
        <v/>
      </c>
      <c r="BB40" s="18">
        <f>SUM(BB19,BB29,BB34,BB38)</f>
        <v/>
      </c>
      <c r="BC40" s="16">
        <f>SUM(BC19,BC29,BC34,BC38)</f>
        <v/>
      </c>
      <c r="BD40" s="17">
        <f>SUM(BD19,BD29,BD34,BD38)</f>
        <v/>
      </c>
      <c r="BE40" s="17">
        <f>SUM(BE19,BE29,BE34,BE38)</f>
        <v/>
      </c>
      <c r="BF40" s="17">
        <f>BE40-BD40</f>
        <v/>
      </c>
      <c r="BG40" s="17">
        <f>SUM(BG19,BG29,BG34,BG38)</f>
        <v/>
      </c>
      <c r="BH40" s="17">
        <f>SUM(BH19,BH29,BH34,BH38)</f>
        <v/>
      </c>
      <c r="BI40" s="17">
        <f>BH40-BG40</f>
        <v/>
      </c>
      <c r="BJ40" s="17">
        <f>IFERROR(BH40/31*31,0)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8">
    <cfRule type="dataBar" priority="1">
      <dataBar showValue="1">
        <cfvo type="min"/>
        <cfvo type="max"/>
        <color rgb="00D8B4FE"/>
      </dataBar>
    </cfRule>
  </conditionalFormatting>
  <conditionalFormatting sqref="K22:K28">
    <cfRule type="dataBar" priority="2">
      <dataBar showValue="1">
        <cfvo type="min"/>
        <cfvo type="max"/>
        <color rgb="00D8B4FE"/>
      </dataBar>
    </cfRule>
  </conditionalFormatting>
  <conditionalFormatting sqref="K32:K33">
    <cfRule type="dataBar" priority="3">
      <dataBar showValue="1">
        <cfvo type="min"/>
        <cfvo type="max"/>
        <color rgb="00D8B4FE"/>
      </dataBar>
    </cfRule>
  </conditionalFormatting>
  <conditionalFormatting sqref="K37">
    <cfRule type="dataBar" priority="4">
      <dataBar showValue="1">
        <cfvo type="min"/>
        <cfvo type="max"/>
        <color rgb="00D8B4FE"/>
      </dataBar>
    </cfRule>
  </conditionalFormatting>
  <conditionalFormatting sqref="N6:N18">
    <cfRule type="dataBar" priority="5">
      <dataBar showValue="1">
        <cfvo type="min"/>
        <cfvo type="max"/>
        <color rgb="00D8B4FE"/>
      </dataBar>
    </cfRule>
  </conditionalFormatting>
  <conditionalFormatting sqref="N22:N28">
    <cfRule type="dataBar" priority="6">
      <dataBar showValue="1">
        <cfvo type="min"/>
        <cfvo type="max"/>
        <color rgb="00D8B4FE"/>
      </dataBar>
    </cfRule>
  </conditionalFormatting>
  <conditionalFormatting sqref="N32:N33">
    <cfRule type="dataBar" priority="7">
      <dataBar showValue="1">
        <cfvo type="min"/>
        <cfvo type="max"/>
        <color rgb="00D8B4FE"/>
      </dataBar>
    </cfRule>
  </conditionalFormatting>
  <conditionalFormatting sqref="N37">
    <cfRule type="dataBar" priority="8">
      <dataBar showValue="1">
        <cfvo type="min"/>
        <cfvo type="max"/>
        <color rgb="00D8B4FE"/>
      </dataBar>
    </cfRule>
  </conditionalFormatting>
  <conditionalFormatting sqref="U6:U18">
    <cfRule type="dataBar" priority="9">
      <dataBar showValue="1">
        <cfvo type="min"/>
        <cfvo type="max"/>
        <color rgb="00D8B4FE"/>
      </dataBar>
    </cfRule>
  </conditionalFormatting>
  <conditionalFormatting sqref="U22:U28">
    <cfRule type="dataBar" priority="10">
      <dataBar showValue="1">
        <cfvo type="min"/>
        <cfvo type="max"/>
        <color rgb="00D8B4FE"/>
      </dataBar>
    </cfRule>
  </conditionalFormatting>
  <conditionalFormatting sqref="U32:U33">
    <cfRule type="dataBar" priority="11">
      <dataBar showValue="1">
        <cfvo type="min"/>
        <cfvo type="max"/>
        <color rgb="00D8B4FE"/>
      </dataBar>
    </cfRule>
  </conditionalFormatting>
  <conditionalFormatting sqref="U37">
    <cfRule type="dataBar" priority="12">
      <dataBar showValue="1">
        <cfvo type="min"/>
        <cfvo type="max"/>
        <color rgb="00D8B4FE"/>
      </dataBar>
    </cfRule>
  </conditionalFormatting>
  <conditionalFormatting sqref="X6:X18">
    <cfRule type="dataBar" priority="13">
      <dataBar showValue="1">
        <cfvo type="min"/>
        <cfvo type="max"/>
        <color rgb="00D8B4FE"/>
      </dataBar>
    </cfRule>
  </conditionalFormatting>
  <conditionalFormatting sqref="X22:X28">
    <cfRule type="dataBar" priority="14">
      <dataBar showValue="1">
        <cfvo type="min"/>
        <cfvo type="max"/>
        <color rgb="00D8B4FE"/>
      </dataBar>
    </cfRule>
  </conditionalFormatting>
  <conditionalFormatting sqref="X32:X33">
    <cfRule type="dataBar" priority="15">
      <dataBar showValue="1">
        <cfvo type="min"/>
        <cfvo type="max"/>
        <color rgb="00D8B4FE"/>
      </dataBar>
    </cfRule>
  </conditionalFormatting>
  <conditionalFormatting sqref="X37">
    <cfRule type="dataBar" priority="16">
      <dataBar showValue="1">
        <cfvo type="min"/>
        <cfvo type="max"/>
        <color rgb="00D8B4FE"/>
      </dataBar>
    </cfRule>
  </conditionalFormatting>
  <conditionalFormatting sqref="AE6:AE18">
    <cfRule type="dataBar" priority="17">
      <dataBar showValue="1">
        <cfvo type="min"/>
        <cfvo type="max"/>
        <color rgb="00D8B4FE"/>
      </dataBar>
    </cfRule>
  </conditionalFormatting>
  <conditionalFormatting sqref="AE22:AE28">
    <cfRule type="dataBar" priority="18">
      <dataBar showValue="1">
        <cfvo type="min"/>
        <cfvo type="max"/>
        <color rgb="00D8B4FE"/>
      </dataBar>
    </cfRule>
  </conditionalFormatting>
  <conditionalFormatting sqref="AE32:AE33">
    <cfRule type="dataBar" priority="19">
      <dataBar showValue="1">
        <cfvo type="min"/>
        <cfvo type="max"/>
        <color rgb="00D8B4FE"/>
      </dataBar>
    </cfRule>
  </conditionalFormatting>
  <conditionalFormatting sqref="AE37">
    <cfRule type="dataBar" priority="20">
      <dataBar showValue="1">
        <cfvo type="min"/>
        <cfvo type="max"/>
        <color rgb="00D8B4FE"/>
      </dataBar>
    </cfRule>
  </conditionalFormatting>
  <conditionalFormatting sqref="AH6:AH18">
    <cfRule type="dataBar" priority="21">
      <dataBar showValue="1">
        <cfvo type="min"/>
        <cfvo type="max"/>
        <color rgb="00D8B4FE"/>
      </dataBar>
    </cfRule>
  </conditionalFormatting>
  <conditionalFormatting sqref="AH22:AH28">
    <cfRule type="dataBar" priority="22">
      <dataBar showValue="1">
        <cfvo type="min"/>
        <cfvo type="max"/>
        <color rgb="00D8B4FE"/>
      </dataBar>
    </cfRule>
  </conditionalFormatting>
  <conditionalFormatting sqref="AH32:AH33">
    <cfRule type="dataBar" priority="23">
      <dataBar showValue="1">
        <cfvo type="min"/>
        <cfvo type="max"/>
        <color rgb="00D8B4FE"/>
      </dataBar>
    </cfRule>
  </conditionalFormatting>
  <conditionalFormatting sqref="AH37">
    <cfRule type="dataBar" priority="24">
      <dataBar showValue="1">
        <cfvo type="min"/>
        <cfvo type="max"/>
        <color rgb="00D8B4FE"/>
      </dataBar>
    </cfRule>
  </conditionalFormatting>
  <conditionalFormatting sqref="AO6:AO18">
    <cfRule type="dataBar" priority="25">
      <dataBar showValue="1">
        <cfvo type="min"/>
        <cfvo type="max"/>
        <color rgb="00D8B4FE"/>
      </dataBar>
    </cfRule>
  </conditionalFormatting>
  <conditionalFormatting sqref="AO22:AO28">
    <cfRule type="dataBar" priority="26">
      <dataBar showValue="1">
        <cfvo type="min"/>
        <cfvo type="max"/>
        <color rgb="00D8B4FE"/>
      </dataBar>
    </cfRule>
  </conditionalFormatting>
  <conditionalFormatting sqref="AO32:AO33">
    <cfRule type="dataBar" priority="27">
      <dataBar showValue="1">
        <cfvo type="min"/>
        <cfvo type="max"/>
        <color rgb="00D8B4FE"/>
      </dataBar>
    </cfRule>
  </conditionalFormatting>
  <conditionalFormatting sqref="AO37">
    <cfRule type="dataBar" priority="28">
      <dataBar showValue="1">
        <cfvo type="min"/>
        <cfvo type="max"/>
        <color rgb="00D8B4FE"/>
      </dataBar>
    </cfRule>
  </conditionalFormatting>
  <conditionalFormatting sqref="AR6:AR18">
    <cfRule type="dataBar" priority="29">
      <dataBar showValue="1">
        <cfvo type="min"/>
        <cfvo type="max"/>
        <color rgb="00D8B4FE"/>
      </dataBar>
    </cfRule>
  </conditionalFormatting>
  <conditionalFormatting sqref="AR22:AR28">
    <cfRule type="dataBar" priority="30">
      <dataBar showValue="1">
        <cfvo type="min"/>
        <cfvo type="max"/>
        <color rgb="00D8B4FE"/>
      </dataBar>
    </cfRule>
  </conditionalFormatting>
  <conditionalFormatting sqref="AR32:AR33">
    <cfRule type="dataBar" priority="31">
      <dataBar showValue="1">
        <cfvo type="min"/>
        <cfvo type="max"/>
        <color rgb="00D8B4FE"/>
      </dataBar>
    </cfRule>
  </conditionalFormatting>
  <conditionalFormatting sqref="AR37">
    <cfRule type="dataBar" priority="32">
      <dataBar showValue="1">
        <cfvo type="min"/>
        <cfvo type="max"/>
        <color rgb="00D8B4FE"/>
      </dataBar>
    </cfRule>
  </conditionalFormatting>
  <conditionalFormatting sqref="AY6:AY18">
    <cfRule type="dataBar" priority="33">
      <dataBar showValue="1">
        <cfvo type="min"/>
        <cfvo type="max"/>
        <color rgb="00D8B4FE"/>
      </dataBar>
    </cfRule>
  </conditionalFormatting>
  <conditionalFormatting sqref="AY22:AY28">
    <cfRule type="dataBar" priority="34">
      <dataBar showValue="1">
        <cfvo type="min"/>
        <cfvo type="max"/>
        <color rgb="00D8B4FE"/>
      </dataBar>
    </cfRule>
  </conditionalFormatting>
  <conditionalFormatting sqref="AY32:AY33">
    <cfRule type="dataBar" priority="35">
      <dataBar showValue="1">
        <cfvo type="min"/>
        <cfvo type="max"/>
        <color rgb="00D8B4FE"/>
      </dataBar>
    </cfRule>
  </conditionalFormatting>
  <conditionalFormatting sqref="AY37">
    <cfRule type="dataBar" priority="36">
      <dataBar showValue="1">
        <cfvo type="min"/>
        <cfvo type="max"/>
        <color rgb="00D8B4FE"/>
      </dataBar>
    </cfRule>
  </conditionalFormatting>
  <conditionalFormatting sqref="BB6:BB18">
    <cfRule type="dataBar" priority="37">
      <dataBar showValue="1">
        <cfvo type="min"/>
        <cfvo type="max"/>
        <color rgb="00D8B4FE"/>
      </dataBar>
    </cfRule>
  </conditionalFormatting>
  <conditionalFormatting sqref="BB22:BB28">
    <cfRule type="dataBar" priority="38">
      <dataBar showValue="1">
        <cfvo type="min"/>
        <cfvo type="max"/>
        <color rgb="00D8B4FE"/>
      </dataBar>
    </cfRule>
  </conditionalFormatting>
  <conditionalFormatting sqref="BB32:BB33">
    <cfRule type="dataBar" priority="39">
      <dataBar showValue="1">
        <cfvo type="min"/>
        <cfvo type="max"/>
        <color rgb="00D8B4FE"/>
      </dataBar>
    </cfRule>
  </conditionalFormatting>
  <conditionalFormatting sqref="BB37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4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2858852.419999999</v>
      </c>
    </row>
    <row r="7">
      <c r="A7" s="8" t="inlineStr">
        <is>
          <t>План суммы</t>
        </is>
      </c>
      <c r="B7" s="21" t="n">
        <v>2300000</v>
      </c>
    </row>
    <row r="8">
      <c r="A8" s="8" t="inlineStr">
        <is>
          <t>Выполнение суммы</t>
        </is>
      </c>
      <c r="B8" s="22" t="n">
        <v>1.242979313043478</v>
      </c>
    </row>
    <row r="9">
      <c r="A9" s="8" t="inlineStr">
        <is>
          <t>Факт тренировок</t>
        </is>
      </c>
      <c r="B9" s="21" t="n">
        <v>1772</v>
      </c>
    </row>
    <row r="10">
      <c r="A10" s="8" t="inlineStr">
        <is>
          <t>План тренировок</t>
        </is>
      </c>
      <c r="B10" s="21" t="n">
        <v>1413</v>
      </c>
    </row>
    <row r="11">
      <c r="A11" s="8" t="inlineStr">
        <is>
          <t>Выполнение тренировок</t>
        </is>
      </c>
      <c r="B11" s="22" t="n">
        <v>1.254069355980184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594</v>
      </c>
      <c r="C17" s="10" t="n">
        <v>750</v>
      </c>
      <c r="D17" s="23" t="n">
        <v>1.262626262626263</v>
      </c>
      <c r="E17" s="10" t="n">
        <v>1030000</v>
      </c>
      <c r="F17" s="10" t="n">
        <v>1253232.349999999</v>
      </c>
      <c r="G17" s="23" t="n">
        <v>1.216730436893203</v>
      </c>
      <c r="H17" s="10" t="n">
        <v>1253232.349999999</v>
      </c>
      <c r="I17" s="10" t="n">
        <v>223232.3499999994</v>
      </c>
    </row>
    <row r="18">
      <c r="A18" s="8" t="inlineStr">
        <is>
          <t>ГП</t>
        </is>
      </c>
      <c r="B18" s="10" t="n">
        <v>534</v>
      </c>
      <c r="C18" s="10" t="n">
        <v>658</v>
      </c>
      <c r="D18" s="23" t="n">
        <v>1.232209737827715</v>
      </c>
      <c r="E18" s="10" t="n">
        <v>900000</v>
      </c>
      <c r="F18" s="10" t="n">
        <v>1102536.05</v>
      </c>
      <c r="G18" s="23" t="n">
        <v>1.225040055555556</v>
      </c>
      <c r="H18" s="10" t="n">
        <v>1102536.05</v>
      </c>
      <c r="I18" s="10" t="n">
        <v>202536.05</v>
      </c>
    </row>
    <row r="19">
      <c r="A19" s="8" t="inlineStr">
        <is>
          <t>ФТ</t>
        </is>
      </c>
      <c r="B19" s="10" t="n">
        <v>208</v>
      </c>
      <c r="C19" s="10" t="n">
        <v>253</v>
      </c>
      <c r="D19" s="23" t="n">
        <v>1.216346153846154</v>
      </c>
      <c r="E19" s="10" t="n">
        <v>300000</v>
      </c>
      <c r="F19" s="10" t="n">
        <v>388691.02</v>
      </c>
      <c r="G19" s="23" t="n">
        <v>1.295636733333333</v>
      </c>
      <c r="H19" s="10" t="n">
        <v>388691.02</v>
      </c>
      <c r="I19" s="10" t="n">
        <v>88691.01999999996</v>
      </c>
    </row>
    <row r="20">
      <c r="A20" s="8" t="inlineStr">
        <is>
          <t>БИ</t>
        </is>
      </c>
      <c r="B20" s="10" t="n">
        <v>77</v>
      </c>
      <c r="C20" s="10" t="n">
        <v>111</v>
      </c>
      <c r="D20" s="23" t="n">
        <v>1.441558441558441</v>
      </c>
      <c r="E20" s="10" t="n">
        <v>70000</v>
      </c>
      <c r="F20" s="10" t="n">
        <v>114393</v>
      </c>
      <c r="G20" s="23" t="n">
        <v>1.634185714285714</v>
      </c>
      <c r="H20" s="10" t="n">
        <v>114393</v>
      </c>
      <c r="I20" s="10" t="n">
        <v>44393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Пирогов Илья Дмитриевич</t>
        </is>
      </c>
      <c r="C26" s="10" t="n">
        <v>45</v>
      </c>
      <c r="D26" s="10" t="n">
        <v>18</v>
      </c>
      <c r="E26" s="23" t="n">
        <v>0.4</v>
      </c>
      <c r="F26" s="10" t="n">
        <v>68800</v>
      </c>
      <c r="G26" s="10" t="n">
        <v>31936</v>
      </c>
      <c r="H26" s="23" t="n">
        <v>0.4641860465116279</v>
      </c>
      <c r="I26" s="10" t="n">
        <v>31936</v>
      </c>
      <c r="J26" s="10" t="n">
        <v>-36864</v>
      </c>
    </row>
    <row r="27">
      <c r="A27" s="8" t="inlineStr">
        <is>
          <t>ТЗ</t>
        </is>
      </c>
      <c r="B27" s="8" t="inlineStr">
        <is>
          <t>Корнеев Иван Викторович</t>
        </is>
      </c>
      <c r="C27" s="10" t="n">
        <v>86</v>
      </c>
      <c r="D27" s="10" t="n">
        <v>83</v>
      </c>
      <c r="E27" s="23" t="n">
        <v>0.9651162790697675</v>
      </c>
      <c r="F27" s="10" t="n">
        <v>142000</v>
      </c>
      <c r="G27" s="10" t="n">
        <v>126652.6</v>
      </c>
      <c r="H27" s="23" t="n">
        <v>0.8919197183098591</v>
      </c>
      <c r="I27" s="10" t="n">
        <v>126652.6</v>
      </c>
      <c r="J27" s="10" t="n">
        <v>-15347.40000000001</v>
      </c>
    </row>
    <row r="28">
      <c r="A28" s="8" t="inlineStr">
        <is>
          <t>ТЗ</t>
        </is>
      </c>
      <c r="B28" s="8" t="inlineStr">
        <is>
          <t>Рочев Игорь Алексеевич</t>
        </is>
      </c>
      <c r="C28" s="10" t="n">
        <v>110</v>
      </c>
      <c r="D28" s="10" t="n">
        <v>110</v>
      </c>
      <c r="E28" s="23" t="n">
        <v>1</v>
      </c>
      <c r="F28" s="10" t="n">
        <v>232600</v>
      </c>
      <c r="G28" s="10" t="n">
        <v>241366.5</v>
      </c>
      <c r="H28" s="23" t="n">
        <v>1.037689165950129</v>
      </c>
      <c r="I28" s="10" t="n">
        <v>241366.5</v>
      </c>
      <c r="J28" s="10" t="n">
        <v>8766.5</v>
      </c>
    </row>
    <row r="29">
      <c r="A29" s="8" t="inlineStr">
        <is>
          <t>ТЗ</t>
        </is>
      </c>
      <c r="B29" s="8" t="inlineStr">
        <is>
          <t>Терехин Андрей Владимирович</t>
        </is>
      </c>
      <c r="C29" s="10" t="n">
        <v>39</v>
      </c>
      <c r="D29" s="10" t="n">
        <v>45</v>
      </c>
      <c r="E29" s="23" t="n">
        <v>1.153846153846154</v>
      </c>
      <c r="F29" s="10" t="n">
        <v>69000</v>
      </c>
      <c r="G29" s="10" t="n">
        <v>79721.70000000001</v>
      </c>
      <c r="H29" s="23" t="n">
        <v>1.155386956521739</v>
      </c>
      <c r="I29" s="10" t="n">
        <v>79721.70000000001</v>
      </c>
      <c r="J29" s="10" t="n">
        <v>10721.70000000001</v>
      </c>
    </row>
    <row r="30">
      <c r="A30" s="8" t="inlineStr">
        <is>
          <t>ТЗ</t>
        </is>
      </c>
      <c r="B30" s="8" t="inlineStr">
        <is>
          <t>Егиазарян Эльмира Яновна</t>
        </is>
      </c>
      <c r="C30" s="10" t="n">
        <v>22</v>
      </c>
      <c r="D30" s="10" t="n">
        <v>27</v>
      </c>
      <c r="E30" s="23" t="n">
        <v>1.227272727272727</v>
      </c>
      <c r="F30" s="10" t="n">
        <v>51800</v>
      </c>
      <c r="G30" s="10" t="n">
        <v>61674.62</v>
      </c>
      <c r="H30" s="23" t="n">
        <v>1.19062972972973</v>
      </c>
      <c r="I30" s="10" t="n">
        <v>61674.62</v>
      </c>
      <c r="J30" s="10" t="n">
        <v>9874.619999999995</v>
      </c>
    </row>
    <row r="31">
      <c r="A31" s="8" t="inlineStr">
        <is>
          <t>ТЗ</t>
        </is>
      </c>
      <c r="B31" s="8" t="inlineStr">
        <is>
          <t>Ершов Данил Викторович</t>
        </is>
      </c>
      <c r="C31" s="10" t="n">
        <v>51</v>
      </c>
      <c r="D31" s="10" t="n">
        <v>55</v>
      </c>
      <c r="E31" s="23" t="n">
        <v>1.07843137254902</v>
      </c>
      <c r="F31" s="10" t="n">
        <v>85700</v>
      </c>
      <c r="G31" s="10" t="n">
        <v>102879.75</v>
      </c>
      <c r="H31" s="23" t="n">
        <v>1.200463827304551</v>
      </c>
      <c r="I31" s="10" t="n">
        <v>102879.75</v>
      </c>
      <c r="J31" s="10" t="n">
        <v>17179.75</v>
      </c>
    </row>
    <row r="32">
      <c r="A32" s="8" t="inlineStr">
        <is>
          <t>ТЗ</t>
        </is>
      </c>
      <c r="B32" s="8" t="inlineStr">
        <is>
          <t>Шангов Павел Михайлович</t>
        </is>
      </c>
      <c r="C32" s="10" t="n">
        <v>93</v>
      </c>
      <c r="D32" s="10" t="n">
        <v>113</v>
      </c>
      <c r="E32" s="23" t="n">
        <v>1.21505376344086</v>
      </c>
      <c r="F32" s="10" t="n">
        <v>159100</v>
      </c>
      <c r="G32" s="10" t="n">
        <v>196879.75</v>
      </c>
      <c r="H32" s="23" t="n">
        <v>1.237459145191703</v>
      </c>
      <c r="I32" s="10" t="n">
        <v>196879.75</v>
      </c>
      <c r="J32" s="10" t="n">
        <v>37779.75</v>
      </c>
    </row>
    <row r="33">
      <c r="A33" s="8" t="inlineStr">
        <is>
          <t>ТЗ</t>
        </is>
      </c>
      <c r="B33" s="8" t="inlineStr">
        <is>
          <t>Важенина Ксения Александровна</t>
        </is>
      </c>
      <c r="C33" s="10" t="n">
        <v>31</v>
      </c>
      <c r="D33" s="10" t="n">
        <v>48</v>
      </c>
      <c r="E33" s="23" t="n">
        <v>1.548387096774194</v>
      </c>
      <c r="F33" s="10" t="n">
        <v>53600</v>
      </c>
      <c r="G33" s="10" t="n">
        <v>71920</v>
      </c>
      <c r="H33" s="23" t="n">
        <v>1.341791044776119</v>
      </c>
      <c r="I33" s="10" t="n">
        <v>71920</v>
      </c>
      <c r="J33" s="10" t="n">
        <v>18320</v>
      </c>
    </row>
    <row r="34">
      <c r="A34" s="8" t="inlineStr">
        <is>
          <t>ТЗ</t>
        </is>
      </c>
      <c r="B34" s="8" t="inlineStr">
        <is>
          <t>Зинченко Лидия Ивановна</t>
        </is>
      </c>
      <c r="C34" s="10" t="n">
        <v>32</v>
      </c>
      <c r="D34" s="10" t="n">
        <v>55</v>
      </c>
      <c r="E34" s="23" t="n">
        <v>1.71875</v>
      </c>
      <c r="F34" s="10" t="n">
        <v>57800</v>
      </c>
      <c r="G34" s="10" t="n">
        <v>88603</v>
      </c>
      <c r="H34" s="23" t="n">
        <v>1.532923875432526</v>
      </c>
      <c r="I34" s="10" t="n">
        <v>88603</v>
      </c>
      <c r="J34" s="10" t="n">
        <v>30803</v>
      </c>
    </row>
    <row r="35">
      <c r="A35" s="8" t="inlineStr">
        <is>
          <t>ТЗ</t>
        </is>
      </c>
      <c r="B35" s="8" t="inlineStr">
        <is>
          <t>Бардаков Майкл Александрович</t>
        </is>
      </c>
      <c r="C35" s="10" t="n">
        <v>28</v>
      </c>
      <c r="D35" s="10" t="n">
        <v>46</v>
      </c>
      <c r="E35" s="23" t="n">
        <v>1.642857142857143</v>
      </c>
      <c r="F35" s="10" t="n">
        <v>34200</v>
      </c>
      <c r="G35" s="10" t="n">
        <v>59549</v>
      </c>
      <c r="H35" s="23" t="n">
        <v>1.741198830409357</v>
      </c>
      <c r="I35" s="10" t="n">
        <v>59549</v>
      </c>
      <c r="J35" s="10" t="n">
        <v>25349</v>
      </c>
    </row>
    <row r="36">
      <c r="A36" s="8" t="inlineStr">
        <is>
          <t>ТЗ</t>
        </is>
      </c>
      <c r="B36" s="8" t="inlineStr">
        <is>
          <t>Багаутдинова Юлия Мануровна</t>
        </is>
      </c>
      <c r="C36" s="10" t="n">
        <v>42</v>
      </c>
      <c r="D36" s="10" t="n">
        <v>88</v>
      </c>
      <c r="E36" s="23" t="n">
        <v>2.095238095238095</v>
      </c>
      <c r="F36" s="10" t="n">
        <v>56800</v>
      </c>
      <c r="G36" s="10" t="n">
        <v>113125.68</v>
      </c>
      <c r="H36" s="23" t="n">
        <v>1.991649295774648</v>
      </c>
      <c r="I36" s="10" t="n">
        <v>113125.68</v>
      </c>
      <c r="J36" s="10" t="n">
        <v>56325.67999999999</v>
      </c>
    </row>
    <row r="37">
      <c r="A37" s="8" t="inlineStr">
        <is>
          <t>ТЗ</t>
        </is>
      </c>
      <c r="B37" s="8" t="inlineStr">
        <is>
          <t>Демошкевич София Александровна</t>
        </is>
      </c>
      <c r="C37" s="10" t="n">
        <v>11</v>
      </c>
      <c r="D37" s="10" t="n">
        <v>25</v>
      </c>
      <c r="E37" s="23" t="n">
        <v>2.272727272727273</v>
      </c>
      <c r="F37" s="10" t="n">
        <v>14300</v>
      </c>
      <c r="G37" s="10" t="n">
        <v>33605.5</v>
      </c>
      <c r="H37" s="23" t="n">
        <v>2.350034965034965</v>
      </c>
      <c r="I37" s="10" t="n">
        <v>33605.5</v>
      </c>
      <c r="J37" s="10" t="n">
        <v>19305.5</v>
      </c>
    </row>
    <row r="38">
      <c r="A38" s="8" t="inlineStr">
        <is>
          <t>ТЗ</t>
        </is>
      </c>
      <c r="B38" s="8" t="inlineStr">
        <is>
          <t>Шамхалов Мурад Камилевич</t>
        </is>
      </c>
      <c r="C38" s="10" t="n">
        <v>4</v>
      </c>
      <c r="D38" s="10" t="n">
        <v>37</v>
      </c>
      <c r="E38" s="23" t="n">
        <v>9.25</v>
      </c>
      <c r="F38" s="10" t="n">
        <v>4300</v>
      </c>
      <c r="G38" s="10" t="n">
        <v>45318.25</v>
      </c>
      <c r="H38" s="23" t="n">
        <v>10.53912790697674</v>
      </c>
      <c r="I38" s="10" t="n">
        <v>45318.25</v>
      </c>
      <c r="J38" s="10" t="n">
        <v>41018.25</v>
      </c>
    </row>
    <row r="39">
      <c r="A39" s="8" t="inlineStr">
        <is>
          <t>ГП</t>
        </is>
      </c>
      <c r="B39" s="8" t="inlineStr">
        <is>
          <t>Емельянова Юлия Витальевна</t>
        </is>
      </c>
      <c r="C39" s="10" t="n">
        <v>45</v>
      </c>
      <c r="D39" s="10" t="n">
        <v>30</v>
      </c>
      <c r="E39" s="23" t="n">
        <v>0.6666666666666666</v>
      </c>
      <c r="F39" s="10" t="n">
        <v>54500</v>
      </c>
      <c r="G39" s="10" t="n">
        <v>54646</v>
      </c>
      <c r="H39" s="23" t="n">
        <v>1.002678899082569</v>
      </c>
      <c r="I39" s="10" t="n">
        <v>54646</v>
      </c>
      <c r="J39" s="10" t="n">
        <v>146</v>
      </c>
    </row>
    <row r="40">
      <c r="A40" s="8" t="inlineStr">
        <is>
          <t>ГП</t>
        </is>
      </c>
      <c r="B40" s="8" t="inlineStr">
        <is>
          <t>Попова Яна Юрьевна</t>
        </is>
      </c>
      <c r="C40" s="10" t="n">
        <v>49</v>
      </c>
      <c r="D40" s="10" t="n">
        <v>52</v>
      </c>
      <c r="E40" s="23" t="n">
        <v>1.061224489795918</v>
      </c>
      <c r="F40" s="10" t="n">
        <v>102500</v>
      </c>
      <c r="G40" s="10" t="n">
        <v>112669.92</v>
      </c>
      <c r="H40" s="23" t="n">
        <v>1.099218731707317</v>
      </c>
      <c r="I40" s="10" t="n">
        <v>112669.92</v>
      </c>
      <c r="J40" s="10" t="n">
        <v>10169.92</v>
      </c>
    </row>
    <row r="41">
      <c r="A41" s="8" t="inlineStr">
        <is>
          <t>ГП</t>
        </is>
      </c>
      <c r="B41" s="8" t="inlineStr">
        <is>
          <t>Петрова Анастасия Сергеевна</t>
        </is>
      </c>
      <c r="C41" s="10" t="n">
        <v>106</v>
      </c>
      <c r="D41" s="10" t="n">
        <v>123</v>
      </c>
      <c r="E41" s="23" t="n">
        <v>1.160377358490566</v>
      </c>
      <c r="F41" s="10" t="n">
        <v>157600</v>
      </c>
      <c r="G41" s="10" t="n">
        <v>176415.75</v>
      </c>
      <c r="H41" s="23" t="n">
        <v>1.119389276649746</v>
      </c>
      <c r="I41" s="10" t="n">
        <v>176415.75</v>
      </c>
      <c r="J41" s="10" t="n">
        <v>18815.75</v>
      </c>
    </row>
    <row r="42">
      <c r="A42" s="8" t="inlineStr">
        <is>
          <t>ГП</t>
        </is>
      </c>
      <c r="B42" s="8" t="inlineStr">
        <is>
          <t>Редькина Анастасия Анатольевна</t>
        </is>
      </c>
      <c r="C42" s="10" t="n">
        <v>89</v>
      </c>
      <c r="D42" s="10" t="n">
        <v>106</v>
      </c>
      <c r="E42" s="23" t="n">
        <v>1.191011235955056</v>
      </c>
      <c r="F42" s="10" t="n">
        <v>147800</v>
      </c>
      <c r="G42" s="10" t="n">
        <v>172551.75</v>
      </c>
      <c r="H42" s="23" t="n">
        <v>1.167467861975643</v>
      </c>
      <c r="I42" s="10" t="n">
        <v>172551.75</v>
      </c>
      <c r="J42" s="10" t="n">
        <v>24751.75</v>
      </c>
    </row>
    <row r="43">
      <c r="A43" s="8" t="inlineStr">
        <is>
          <t>ГП</t>
        </is>
      </c>
      <c r="B43" s="8" t="inlineStr">
        <is>
          <t>Панкова Ксения Евгеньевна</t>
        </is>
      </c>
      <c r="C43" s="10" t="n">
        <v>123</v>
      </c>
      <c r="D43" s="10" t="n">
        <v>142</v>
      </c>
      <c r="E43" s="23" t="n">
        <v>1.154471544715447</v>
      </c>
      <c r="F43" s="10" t="n">
        <v>204700</v>
      </c>
      <c r="G43" s="10" t="n">
        <v>244809.12</v>
      </c>
      <c r="H43" s="23" t="n">
        <v>1.195940986809966</v>
      </c>
      <c r="I43" s="10" t="n">
        <v>244809.12</v>
      </c>
      <c r="J43" s="10" t="n">
        <v>40109.12</v>
      </c>
    </row>
    <row r="44">
      <c r="A44" s="8" t="inlineStr">
        <is>
          <t>ГП</t>
        </is>
      </c>
      <c r="B44" s="8" t="inlineStr">
        <is>
          <t>Пронькина Елена Александровна</t>
        </is>
      </c>
      <c r="C44" s="10" t="n">
        <v>41</v>
      </c>
      <c r="D44" s="10" t="n">
        <v>51</v>
      </c>
      <c r="E44" s="23" t="n">
        <v>1.24390243902439</v>
      </c>
      <c r="F44" s="10" t="n">
        <v>82700</v>
      </c>
      <c r="G44" s="10" t="n">
        <v>99473.88</v>
      </c>
      <c r="H44" s="23" t="n">
        <v>1.202828053204353</v>
      </c>
      <c r="I44" s="10" t="n">
        <v>99473.88</v>
      </c>
      <c r="J44" s="10" t="n">
        <v>16773.88</v>
      </c>
    </row>
    <row r="45">
      <c r="A45" s="8" t="inlineStr">
        <is>
          <t>ГП</t>
        </is>
      </c>
      <c r="B45" s="8" t="inlineStr">
        <is>
          <t>Смирнова Валерия Евгеньевна</t>
        </is>
      </c>
      <c r="C45" s="10" t="n">
        <v>81</v>
      </c>
      <c r="D45" s="10" t="n">
        <v>154</v>
      </c>
      <c r="E45" s="23" t="n">
        <v>1.901234567901235</v>
      </c>
      <c r="F45" s="10" t="n">
        <v>150200</v>
      </c>
      <c r="G45" s="10" t="n">
        <v>241969.63</v>
      </c>
      <c r="H45" s="23" t="n">
        <v>1.610982889480692</v>
      </c>
      <c r="I45" s="10" t="n">
        <v>241969.63</v>
      </c>
      <c r="J45" s="10" t="n">
        <v>91769.63</v>
      </c>
    </row>
    <row r="46">
      <c r="A46" s="8" t="inlineStr">
        <is>
          <t>ФТ</t>
        </is>
      </c>
      <c r="B46" s="8" t="inlineStr">
        <is>
          <t>Ангел Дмитрий Степанович</t>
        </is>
      </c>
      <c r="C46" s="10" t="n">
        <v>121</v>
      </c>
      <c r="D46" s="10" t="n">
        <v>125</v>
      </c>
      <c r="E46" s="23" t="n">
        <v>1.033057851239669</v>
      </c>
      <c r="F46" s="10" t="n">
        <v>127300</v>
      </c>
      <c r="G46" s="10" t="n">
        <v>132521</v>
      </c>
      <c r="H46" s="23" t="n">
        <v>1.041013354281225</v>
      </c>
      <c r="I46" s="10" t="n">
        <v>132521</v>
      </c>
      <c r="J46" s="10" t="n">
        <v>5221</v>
      </c>
    </row>
    <row r="47">
      <c r="A47" s="8" t="inlineStr">
        <is>
          <t>ФТ</t>
        </is>
      </c>
      <c r="B47" s="8" t="inlineStr">
        <is>
          <t>Мутаев Аскер Магомедович</t>
        </is>
      </c>
      <c r="C47" s="10" t="n">
        <v>87</v>
      </c>
      <c r="D47" s="10" t="n">
        <v>128</v>
      </c>
      <c r="E47" s="23" t="n">
        <v>1.471264367816092</v>
      </c>
      <c r="F47" s="10" t="n">
        <v>172700</v>
      </c>
      <c r="G47" s="10" t="n">
        <v>256170.02</v>
      </c>
      <c r="H47" s="23" t="n">
        <v>1.483323798494499</v>
      </c>
      <c r="I47" s="10" t="n">
        <v>256170.02</v>
      </c>
      <c r="J47" s="10" t="n">
        <v>83470.02000000002</v>
      </c>
    </row>
    <row r="48">
      <c r="A48" s="8" t="inlineStr">
        <is>
          <t>БИ</t>
        </is>
      </c>
      <c r="B48" s="8" t="inlineStr">
        <is>
          <t>Хилобок Кирилл Игоревич</t>
        </is>
      </c>
      <c r="C48" s="10" t="n">
        <v>77</v>
      </c>
      <c r="D48" s="10" t="n">
        <v>111</v>
      </c>
      <c r="E48" s="23" t="n">
        <v>1.441558441558441</v>
      </c>
      <c r="F48" s="10" t="n">
        <v>70000</v>
      </c>
      <c r="G48" s="10" t="n">
        <v>114393</v>
      </c>
      <c r="H48" s="23" t="n">
        <v>1.634185714285714</v>
      </c>
      <c r="I48" s="10" t="n">
        <v>114393</v>
      </c>
      <c r="J48" s="10" t="n">
        <v>44393</v>
      </c>
    </row>
    <row r="52">
      <c r="A52" s="2" t="inlineStr">
        <is>
          <t>Дорожная карта по дням</t>
        </is>
      </c>
    </row>
    <row r="53">
      <c r="A53" s="20" t="inlineStr">
        <is>
          <t>День</t>
        </is>
      </c>
      <c r="B53" s="20" t="inlineStr">
        <is>
          <t>Дата</t>
        </is>
      </c>
      <c r="C53" s="20" t="inlineStr">
        <is>
          <t>План ₽ накоп.</t>
        </is>
      </c>
      <c r="D53" s="20" t="inlineStr">
        <is>
          <t>Факт ₽ день</t>
        </is>
      </c>
      <c r="E53" s="20" t="inlineStr">
        <is>
          <t>Факт ₽ накоп.</t>
        </is>
      </c>
      <c r="F53" s="20" t="inlineStr">
        <is>
          <t>% ₽</t>
        </is>
      </c>
      <c r="G53" s="20" t="inlineStr">
        <is>
          <t>План трен. накоп.</t>
        </is>
      </c>
      <c r="H53" s="20" t="inlineStr">
        <is>
          <t>Факт трен. день</t>
        </is>
      </c>
      <c r="I53" s="20" t="inlineStr">
        <is>
          <t>Факт трен. накоп.</t>
        </is>
      </c>
      <c r="J53" s="20" t="inlineStr">
        <is>
          <t>% трен.</t>
        </is>
      </c>
    </row>
    <row r="54">
      <c r="A54" s="8" t="n">
        <v>1</v>
      </c>
      <c r="B54" s="8" t="inlineStr">
        <is>
          <t>01.05.2026</t>
        </is>
      </c>
      <c r="C54" s="10" t="n">
        <v>93553.16147963317</v>
      </c>
      <c r="D54" s="10" t="n">
        <v>70395.75</v>
      </c>
      <c r="E54" s="10" t="n">
        <v>70395.75</v>
      </c>
      <c r="F54" s="23" t="n">
        <v>0.7524678897711584</v>
      </c>
      <c r="G54" s="10" t="n">
        <v>58.34303931262571</v>
      </c>
      <c r="H54" s="10" t="n">
        <v>43</v>
      </c>
      <c r="I54" s="10" t="n">
        <v>43</v>
      </c>
      <c r="J54" s="23" t="n">
        <v>0.7370202256620284</v>
      </c>
    </row>
    <row r="55">
      <c r="A55" s="8" t="n">
        <v>2</v>
      </c>
      <c r="B55" s="8" t="inlineStr">
        <is>
          <t>02.05.2026</t>
        </is>
      </c>
      <c r="C55" s="10" t="n">
        <v>130040.6370626223</v>
      </c>
      <c r="D55" s="10" t="n">
        <v>29510.55</v>
      </c>
      <c r="E55" s="10" t="n">
        <v>99906.3</v>
      </c>
      <c r="F55" s="23" t="n">
        <v>0.7682698443863296</v>
      </c>
      <c r="G55" s="10" t="n">
        <v>83.87715230659073</v>
      </c>
      <c r="H55" s="10" t="n">
        <v>27</v>
      </c>
      <c r="I55" s="10" t="n">
        <v>70</v>
      </c>
      <c r="J55" s="23" t="n">
        <v>0.8345538454158949</v>
      </c>
    </row>
    <row r="56">
      <c r="A56" s="8" t="n">
        <v>3</v>
      </c>
      <c r="B56" s="8" t="inlineStr">
        <is>
          <t>03.05.2026</t>
        </is>
      </c>
      <c r="C56" s="10" t="n">
        <v>166259.1698691786</v>
      </c>
      <c r="D56" s="10" t="n">
        <v>44801.8</v>
      </c>
      <c r="E56" s="10" t="n">
        <v>144708.1</v>
      </c>
      <c r="F56" s="23" t="n">
        <v>0.8703766541951576</v>
      </c>
      <c r="G56" s="10" t="n">
        <v>107.965938149954</v>
      </c>
      <c r="H56" s="10" t="n">
        <v>29</v>
      </c>
      <c r="I56" s="10" t="n">
        <v>99</v>
      </c>
      <c r="J56" s="23" t="n">
        <v>0.9169558630843261</v>
      </c>
    </row>
    <row r="57">
      <c r="A57" s="8" t="n">
        <v>4</v>
      </c>
      <c r="B57" s="8" t="inlineStr">
        <is>
          <t>04.05.2026</t>
        </is>
      </c>
      <c r="C57" s="10" t="n">
        <v>257372.1818779118</v>
      </c>
      <c r="D57" s="10" t="n">
        <v>118972.87</v>
      </c>
      <c r="E57" s="10" t="n">
        <v>263680.97</v>
      </c>
      <c r="F57" s="23" t="n">
        <v>1.024512315496011</v>
      </c>
      <c r="G57" s="10" t="n">
        <v>164.3336970234239</v>
      </c>
      <c r="H57" s="10" t="n">
        <v>84</v>
      </c>
      <c r="I57" s="10" t="n">
        <v>183</v>
      </c>
      <c r="J57" s="23" t="n">
        <v>1.113587799183483</v>
      </c>
    </row>
    <row r="58">
      <c r="A58" s="8" t="n">
        <v>5</v>
      </c>
      <c r="B58" s="8" t="inlineStr">
        <is>
          <t>05.05.2026</t>
        </is>
      </c>
      <c r="C58" s="10" t="n">
        <v>349572.5681371017</v>
      </c>
      <c r="D58" s="10" t="n">
        <v>102581.62</v>
      </c>
      <c r="E58" s="10" t="n">
        <v>366262.59</v>
      </c>
      <c r="F58" s="23" t="n">
        <v>1.047744083444077</v>
      </c>
      <c r="G58" s="10" t="n">
        <v>216.5100071601486</v>
      </c>
      <c r="H58" s="10" t="n">
        <v>58</v>
      </c>
      <c r="I58" s="10" t="n">
        <v>241</v>
      </c>
      <c r="J58" s="23" t="n">
        <v>1.113112521499926</v>
      </c>
    </row>
    <row r="59">
      <c r="A59" s="8" t="n">
        <v>6</v>
      </c>
      <c r="B59" s="8" t="inlineStr">
        <is>
          <t>06.05.2026</t>
        </is>
      </c>
      <c r="C59" s="10" t="n">
        <v>449636.2643664051</v>
      </c>
      <c r="D59" s="10" t="n">
        <v>124174.54</v>
      </c>
      <c r="E59" s="10" t="n">
        <v>490437.13</v>
      </c>
      <c r="F59" s="23" t="n">
        <v>1.090741937132425</v>
      </c>
      <c r="G59" s="10" t="n">
        <v>277.2137474854239</v>
      </c>
      <c r="H59" s="10" t="n">
        <v>82</v>
      </c>
      <c r="I59" s="10" t="n">
        <v>323</v>
      </c>
      <c r="J59" s="23" t="n">
        <v>1.165165879866703</v>
      </c>
    </row>
    <row r="60">
      <c r="A60" s="8" t="n">
        <v>7</v>
      </c>
      <c r="B60" s="8" t="inlineStr">
        <is>
          <t>07.05.2026</t>
        </is>
      </c>
      <c r="C60" s="10" t="n">
        <v>533435.2075327054</v>
      </c>
      <c r="D60" s="10" t="n">
        <v>127463.71</v>
      </c>
      <c r="E60" s="10" t="n">
        <v>617900.84</v>
      </c>
      <c r="F60" s="23" t="n">
        <v>1.158342815162076</v>
      </c>
      <c r="G60" s="10" t="n">
        <v>326.2585154625115</v>
      </c>
      <c r="H60" s="10" t="n">
        <v>71</v>
      </c>
      <c r="I60" s="10" t="n">
        <v>394</v>
      </c>
      <c r="J60" s="23" t="n">
        <v>1.207631314822409</v>
      </c>
    </row>
    <row r="61">
      <c r="A61" s="8" t="n">
        <v>8</v>
      </c>
      <c r="B61" s="8" t="inlineStr">
        <is>
          <t>08.05.2026</t>
        </is>
      </c>
      <c r="C61" s="10" t="n">
        <v>626988.3690123386</v>
      </c>
      <c r="D61" s="10" t="n">
        <v>135460.47</v>
      </c>
      <c r="E61" s="10" t="n">
        <v>753361.3099999999</v>
      </c>
      <c r="F61" s="23" t="n">
        <v>1.201555478910606</v>
      </c>
      <c r="G61" s="10" t="n">
        <v>384.6015547751372</v>
      </c>
      <c r="H61" s="10" t="n">
        <v>88</v>
      </c>
      <c r="I61" s="10" t="n">
        <v>482</v>
      </c>
      <c r="J61" s="23" t="n">
        <v>1.253245063665456</v>
      </c>
    </row>
    <row r="62">
      <c r="A62" s="8" t="n">
        <v>9</v>
      </c>
      <c r="B62" s="8" t="inlineStr">
        <is>
          <t>09.05.2026</t>
        </is>
      </c>
      <c r="C62" s="10" t="n">
        <v>663475.8445953277</v>
      </c>
      <c r="D62" s="10" t="n">
        <v>34564.5</v>
      </c>
      <c r="E62" s="10" t="n">
        <v>787925.8099999999</v>
      </c>
      <c r="F62" s="23" t="n">
        <v>1.18757271484477</v>
      </c>
      <c r="G62" s="10" t="n">
        <v>410.1356677691022</v>
      </c>
      <c r="H62" s="10" t="n">
        <v>26</v>
      </c>
      <c r="I62" s="10" t="n">
        <v>508</v>
      </c>
      <c r="J62" s="23" t="n">
        <v>1.23861453641236</v>
      </c>
    </row>
    <row r="63">
      <c r="A63" s="8" t="n">
        <v>10</v>
      </c>
      <c r="B63" s="8" t="inlineStr">
        <is>
          <t>10.05.2026</t>
        </is>
      </c>
      <c r="C63" s="10" t="n">
        <v>699694.3774018839</v>
      </c>
      <c r="D63" s="10" t="n">
        <v>36324.47</v>
      </c>
      <c r="E63" s="10" t="n">
        <v>824250.2799999999</v>
      </c>
      <c r="F63" s="23" t="n">
        <v>1.17801472560151</v>
      </c>
      <c r="G63" s="10" t="n">
        <v>434.2244536124654</v>
      </c>
      <c r="H63" s="10" t="n">
        <v>22</v>
      </c>
      <c r="I63" s="10" t="n">
        <v>530</v>
      </c>
      <c r="J63" s="23" t="n">
        <v>1.220566910939133</v>
      </c>
    </row>
    <row r="64">
      <c r="A64" s="8" t="n">
        <v>11</v>
      </c>
      <c r="B64" s="8" t="inlineStr">
        <is>
          <t>11.05.2026</t>
        </is>
      </c>
      <c r="C64" s="10" t="n">
        <v>790807.3894106172</v>
      </c>
      <c r="D64" s="10" t="n">
        <v>106629</v>
      </c>
      <c r="E64" s="10" t="n">
        <v>930879.2799999999</v>
      </c>
      <c r="F64" s="23" t="n">
        <v>1.177125166589272</v>
      </c>
      <c r="G64" s="10" t="n">
        <v>490.5922124859354</v>
      </c>
      <c r="H64" s="10" t="n">
        <v>64</v>
      </c>
      <c r="I64" s="10" t="n">
        <v>594</v>
      </c>
      <c r="J64" s="23" t="n">
        <v>1.21078155111773</v>
      </c>
    </row>
    <row r="65">
      <c r="A65" s="8" t="n">
        <v>12</v>
      </c>
      <c r="B65" s="8" t="inlineStr">
        <is>
          <t>12.05.2026</t>
        </is>
      </c>
      <c r="C65" s="10" t="n">
        <v>883007.7756698071</v>
      </c>
      <c r="D65" s="10" t="n">
        <v>116617.3</v>
      </c>
      <c r="E65" s="10" t="n">
        <v>1047496.58</v>
      </c>
      <c r="F65" s="23" t="n">
        <v>1.186282396217202</v>
      </c>
      <c r="G65" s="10" t="n">
        <v>542.76852262266</v>
      </c>
      <c r="H65" s="10" t="n">
        <v>70</v>
      </c>
      <c r="I65" s="10" t="n">
        <v>664</v>
      </c>
      <c r="J65" s="23" t="n">
        <v>1.223357605174944</v>
      </c>
    </row>
    <row r="66">
      <c r="A66" s="8" t="n">
        <v>13</v>
      </c>
      <c r="B66" s="8" t="inlineStr">
        <is>
          <t>13.05.2026</t>
        </is>
      </c>
      <c r="C66" s="10" t="n">
        <v>983071.4718991106</v>
      </c>
      <c r="D66" s="10" t="n">
        <v>157362.71</v>
      </c>
      <c r="E66" s="10" t="n">
        <v>1204859.29</v>
      </c>
      <c r="F66" s="23" t="n">
        <v>1.225607012756089</v>
      </c>
      <c r="G66" s="10" t="n">
        <v>603.4722629479354</v>
      </c>
      <c r="H66" s="10" t="n">
        <v>99</v>
      </c>
      <c r="I66" s="10" t="n">
        <v>763</v>
      </c>
      <c r="J66" s="23" t="n">
        <v>1.264349742062342</v>
      </c>
    </row>
    <row r="67">
      <c r="A67" s="8" t="n">
        <v>14</v>
      </c>
      <c r="B67" s="8" t="inlineStr">
        <is>
          <t>14.05.2026</t>
        </is>
      </c>
      <c r="C67" s="10" t="n">
        <v>1066870.415065411</v>
      </c>
      <c r="D67" s="10" t="n">
        <v>103723.54</v>
      </c>
      <c r="E67" s="10" t="n">
        <v>1308582.83</v>
      </c>
      <c r="F67" s="23" t="n">
        <v>1.226562112437779</v>
      </c>
      <c r="G67" s="10" t="n">
        <v>652.5170309250229</v>
      </c>
      <c r="H67" s="10" t="n">
        <v>62</v>
      </c>
      <c r="I67" s="10" t="n">
        <v>825</v>
      </c>
      <c r="J67" s="23" t="n">
        <v>1.264334815645289</v>
      </c>
    </row>
    <row r="68">
      <c r="A68" s="8" t="n">
        <v>15</v>
      </c>
      <c r="B68" s="8" t="inlineStr">
        <is>
          <t>15.05.2026</t>
        </is>
      </c>
      <c r="C68" s="10" t="n">
        <v>1160423.576545044</v>
      </c>
      <c r="D68" s="10" t="n">
        <v>128961.25</v>
      </c>
      <c r="E68" s="10" t="n">
        <v>1437544.08</v>
      </c>
      <c r="F68" s="23" t="n">
        <v>1.23880978382052</v>
      </c>
      <c r="G68" s="10" t="n">
        <v>710.8600702376486</v>
      </c>
      <c r="H68" s="10" t="n">
        <v>85</v>
      </c>
      <c r="I68" s="10" t="n">
        <v>910</v>
      </c>
      <c r="J68" s="23" t="n">
        <v>1.280139422792135</v>
      </c>
    </row>
    <row r="69">
      <c r="A69" s="8" t="n">
        <v>16</v>
      </c>
      <c r="B69" s="8" t="inlineStr">
        <is>
          <t>16.05.2026</t>
        </is>
      </c>
      <c r="C69" s="10" t="n">
        <v>1196911.052128033</v>
      </c>
      <c r="D69" s="10" t="n">
        <v>40991.89999999999</v>
      </c>
      <c r="E69" s="10" t="n">
        <v>1478535.98</v>
      </c>
      <c r="F69" s="23" t="n">
        <v>1.235293113361478</v>
      </c>
      <c r="G69" s="10" t="n">
        <v>736.3941832316136</v>
      </c>
      <c r="H69" s="10" t="n">
        <v>27</v>
      </c>
      <c r="I69" s="10" t="n">
        <v>937</v>
      </c>
      <c r="J69" s="23" t="n">
        <v>1.27241635164477</v>
      </c>
    </row>
    <row r="70">
      <c r="A70" s="8" t="n">
        <v>17</v>
      </c>
      <c r="B70" s="8" t="inlineStr">
        <is>
          <t>17.05.2026</t>
        </is>
      </c>
      <c r="C70" s="10" t="n">
        <v>1233129.584934589</v>
      </c>
      <c r="D70" s="10" t="n">
        <v>27775.3</v>
      </c>
      <c r="E70" s="10" t="n">
        <v>1506311.28</v>
      </c>
      <c r="F70" s="23" t="n">
        <v>1.221535269612319</v>
      </c>
      <c r="G70" s="10" t="n">
        <v>760.4829690749768</v>
      </c>
      <c r="H70" s="10" t="n">
        <v>16</v>
      </c>
      <c r="I70" s="10" t="n">
        <v>953</v>
      </c>
      <c r="J70" s="23" t="n">
        <v>1.253151008968937</v>
      </c>
    </row>
    <row r="71">
      <c r="A71" s="8" t="n">
        <v>18</v>
      </c>
      <c r="B71" s="8" t="inlineStr">
        <is>
          <t>18.05.2026</t>
        </is>
      </c>
      <c r="C71" s="10" t="n">
        <v>1324242.596943322</v>
      </c>
      <c r="D71" s="10" t="n">
        <v>130238</v>
      </c>
      <c r="E71" s="10" t="n">
        <v>1636549.28</v>
      </c>
      <c r="F71" s="23" t="n">
        <v>1.235837967890142</v>
      </c>
      <c r="G71" s="10" t="n">
        <v>816.8507279484468</v>
      </c>
      <c r="H71" s="10" t="n">
        <v>86</v>
      </c>
      <c r="I71" s="10" t="n">
        <v>1039</v>
      </c>
      <c r="J71" s="23" t="n">
        <v>1.271958222537782</v>
      </c>
    </row>
    <row r="72">
      <c r="A72" s="8" t="n">
        <v>19</v>
      </c>
      <c r="B72" s="8" t="inlineStr">
        <is>
          <t>19.05.2026</t>
        </is>
      </c>
      <c r="C72" s="10" t="n">
        <v>1416442.983202512</v>
      </c>
      <c r="D72" s="10" t="n">
        <v>100740.25</v>
      </c>
      <c r="E72" s="10" t="n">
        <v>1737289.53</v>
      </c>
      <c r="F72" s="23" t="n">
        <v>1.226515680900948</v>
      </c>
      <c r="G72" s="10" t="n">
        <v>869.0270380851715</v>
      </c>
      <c r="H72" s="10" t="n">
        <v>58</v>
      </c>
      <c r="I72" s="10" t="n">
        <v>1097</v>
      </c>
      <c r="J72" s="23" t="n">
        <v>1.262331264648736</v>
      </c>
    </row>
    <row r="73">
      <c r="A73" s="8" t="n">
        <v>20</v>
      </c>
      <c r="B73" s="8" t="inlineStr">
        <is>
          <t>20.05.2026</t>
        </is>
      </c>
      <c r="C73" s="10" t="n">
        <v>1516506.679431816</v>
      </c>
      <c r="D73" s="10" t="n">
        <v>122919.75</v>
      </c>
      <c r="E73" s="10" t="n">
        <v>1860209.28</v>
      </c>
      <c r="F73" s="23" t="n">
        <v>1.226641006749115</v>
      </c>
      <c r="G73" s="10" t="n">
        <v>929.7307784104469</v>
      </c>
      <c r="H73" s="10" t="n">
        <v>74</v>
      </c>
      <c r="I73" s="10" t="n">
        <v>1171</v>
      </c>
      <c r="J73" s="23" t="n">
        <v>1.259504393306253</v>
      </c>
    </row>
    <row r="74">
      <c r="A74" s="8" t="n">
        <v>21</v>
      </c>
      <c r="B74" s="8" t="inlineStr">
        <is>
          <t>21.05.2026</t>
        </is>
      </c>
      <c r="C74" s="10" t="n">
        <v>1600305.622598116</v>
      </c>
      <c r="D74" s="10" t="n">
        <v>100499.33</v>
      </c>
      <c r="E74" s="10" t="n">
        <v>1960708.61</v>
      </c>
      <c r="F74" s="23" t="n">
        <v>1.225208849055198</v>
      </c>
      <c r="G74" s="10" t="n">
        <v>978.7755463875344</v>
      </c>
      <c r="H74" s="10" t="n">
        <v>54</v>
      </c>
      <c r="I74" s="10" t="n">
        <v>1225</v>
      </c>
      <c r="J74" s="23" t="n">
        <v>1.251563756901397</v>
      </c>
    </row>
    <row r="75">
      <c r="A75" s="8" t="n">
        <v>22</v>
      </c>
      <c r="B75" s="8" t="inlineStr">
        <is>
          <t>22.05.2026</t>
        </is>
      </c>
      <c r="C75" s="10" t="n">
        <v>1693858.784077749</v>
      </c>
      <c r="D75" s="10" t="n">
        <v>132035.05</v>
      </c>
      <c r="E75" s="10" t="n">
        <v>2092743.66</v>
      </c>
      <c r="F75" s="23" t="n">
        <v>1.235488861097374</v>
      </c>
      <c r="G75" s="10" t="n">
        <v>1037.11858570016</v>
      </c>
      <c r="H75" s="10" t="n">
        <v>85</v>
      </c>
      <c r="I75" s="10" t="n">
        <v>1310</v>
      </c>
      <c r="J75" s="23" t="n">
        <v>1.263114959140007</v>
      </c>
    </row>
    <row r="76">
      <c r="A76" s="8" t="n">
        <v>23</v>
      </c>
      <c r="B76" s="8" t="inlineStr">
        <is>
          <t>23.05.2026</t>
        </is>
      </c>
      <c r="C76" s="10" t="n">
        <v>1730346.259660738</v>
      </c>
      <c r="D76" s="10" t="n">
        <v>36929.52</v>
      </c>
      <c r="E76" s="10" t="n">
        <v>2129673.18</v>
      </c>
      <c r="F76" s="23" t="n">
        <v>1.230778619082608</v>
      </c>
      <c r="G76" s="10" t="n">
        <v>1062.652698694125</v>
      </c>
      <c r="H76" s="10" t="n">
        <v>23</v>
      </c>
      <c r="I76" s="10" t="n">
        <v>1333</v>
      </c>
      <c r="J76" s="23" t="n">
        <v>1.254407956275931</v>
      </c>
    </row>
    <row r="77">
      <c r="A77" s="8" t="n">
        <v>24</v>
      </c>
      <c r="B77" s="8" t="inlineStr">
        <is>
          <t>24.05.2026</t>
        </is>
      </c>
      <c r="C77" s="10" t="n">
        <v>1766564.792467294</v>
      </c>
      <c r="D77" s="10" t="n">
        <v>55472.97</v>
      </c>
      <c r="E77" s="10" t="n">
        <v>2185146.15</v>
      </c>
      <c r="F77" s="23" t="n">
        <v>1.236946507321755</v>
      </c>
      <c r="G77" s="10" t="n">
        <v>1086.741484537488</v>
      </c>
      <c r="H77" s="10" t="n">
        <v>33</v>
      </c>
      <c r="I77" s="10" t="n">
        <v>1366</v>
      </c>
      <c r="J77" s="23" t="n">
        <v>1.256968671423602</v>
      </c>
    </row>
    <row r="78">
      <c r="A78" s="8" t="n">
        <v>25</v>
      </c>
      <c r="B78" s="8" t="inlineStr">
        <is>
          <t>25.05.2026</t>
        </is>
      </c>
      <c r="C78" s="10" t="n">
        <v>1857677.804476028</v>
      </c>
      <c r="D78" s="10" t="n">
        <v>124693.92</v>
      </c>
      <c r="E78" s="10" t="n">
        <v>2309840.07</v>
      </c>
      <c r="F78" s="23" t="n">
        <v>1.243401877566981</v>
      </c>
      <c r="G78" s="10" t="n">
        <v>1143.109243410958</v>
      </c>
      <c r="H78" s="10" t="n">
        <v>78</v>
      </c>
      <c r="I78" s="10" t="n">
        <v>1444</v>
      </c>
      <c r="J78" s="23" t="n">
        <v>1.263221348548635</v>
      </c>
    </row>
    <row r="79">
      <c r="A79" s="8" t="n">
        <v>26</v>
      </c>
      <c r="B79" s="8" t="inlineStr">
        <is>
          <t>26.05.2026</t>
        </is>
      </c>
      <c r="C79" s="10" t="n">
        <v>1949878.190735218</v>
      </c>
      <c r="D79" s="10" t="n">
        <v>102816.58</v>
      </c>
      <c r="E79" s="10" t="n">
        <v>2412656.65</v>
      </c>
      <c r="F79" s="23" t="n">
        <v>1.237337112371254</v>
      </c>
      <c r="G79" s="10" t="n">
        <v>1195.285553547683</v>
      </c>
      <c r="H79" s="10" t="n">
        <v>60</v>
      </c>
      <c r="I79" s="10" t="n">
        <v>1504</v>
      </c>
      <c r="J79" s="23" t="n">
        <v>1.258276731895599</v>
      </c>
    </row>
    <row r="80">
      <c r="A80" s="8" t="n">
        <v>27</v>
      </c>
      <c r="B80" s="8" t="inlineStr">
        <is>
          <t>27.05.2026</t>
        </is>
      </c>
      <c r="C80" s="10" t="n">
        <v>2049941.886964521</v>
      </c>
      <c r="D80" s="10" t="n">
        <v>97485.16</v>
      </c>
      <c r="E80" s="10" t="n">
        <v>2510141.810000001</v>
      </c>
      <c r="F80" s="23" t="n">
        <v>1.224494131254094</v>
      </c>
      <c r="G80" s="10" t="n">
        <v>1255.989293872958</v>
      </c>
      <c r="H80" s="10" t="n">
        <v>66</v>
      </c>
      <c r="I80" s="10" t="n">
        <v>1570</v>
      </c>
      <c r="J80" s="23" t="n">
        <v>1.250010655073947</v>
      </c>
    </row>
    <row r="81">
      <c r="A81" s="8" t="n">
        <v>28</v>
      </c>
      <c r="B81" s="8" t="inlineStr">
        <is>
          <t>28.05.2026</t>
        </is>
      </c>
      <c r="C81" s="10" t="n">
        <v>2133740.830130822</v>
      </c>
      <c r="D81" s="10" t="n">
        <v>96440.58</v>
      </c>
      <c r="E81" s="10" t="n">
        <v>2606582.390000001</v>
      </c>
      <c r="F81" s="23" t="n">
        <v>1.221602152047767</v>
      </c>
      <c r="G81" s="10" t="n">
        <v>1305.034061850046</v>
      </c>
      <c r="H81" s="10" t="n">
        <v>56</v>
      </c>
      <c r="I81" s="10" t="n">
        <v>1626</v>
      </c>
      <c r="J81" s="23" t="n">
        <v>1.245944491054085</v>
      </c>
    </row>
    <row r="82">
      <c r="A82" s="8" t="n">
        <v>29</v>
      </c>
      <c r="B82" s="8" t="inlineStr">
        <is>
          <t>29.05.2026</t>
        </is>
      </c>
      <c r="C82" s="10" t="n">
        <v>2227293.991610455</v>
      </c>
      <c r="D82" s="10" t="n">
        <v>180015.05</v>
      </c>
      <c r="E82" s="10" t="n">
        <v>2786597.44</v>
      </c>
      <c r="F82" s="23" t="n">
        <v>1.251113436527137</v>
      </c>
      <c r="G82" s="10" t="n">
        <v>1363.377101162671</v>
      </c>
      <c r="H82" s="10" t="n">
        <v>98</v>
      </c>
      <c r="I82" s="10" t="n">
        <v>1724</v>
      </c>
      <c r="J82" s="23" t="n">
        <v>1.264507082105012</v>
      </c>
    </row>
    <row r="83">
      <c r="A83" s="8" t="n">
        <v>30</v>
      </c>
      <c r="B83" s="8" t="inlineStr">
        <is>
          <t>30.05.2026</t>
        </is>
      </c>
      <c r="C83" s="10" t="n">
        <v>2263781.467193444</v>
      </c>
      <c r="D83" s="10" t="n">
        <v>41337.85000000001</v>
      </c>
      <c r="E83" s="10" t="n">
        <v>2827935.290000001</v>
      </c>
      <c r="F83" s="23" t="n">
        <v>1.249208605593001</v>
      </c>
      <c r="G83" s="10" t="n">
        <v>1388.911214156636</v>
      </c>
      <c r="H83" s="10" t="n">
        <v>29</v>
      </c>
      <c r="I83" s="10" t="n">
        <v>1753</v>
      </c>
      <c r="J83" s="23" t="n">
        <v>1.262139712122954</v>
      </c>
    </row>
    <row r="84">
      <c r="A84" s="8" t="n">
        <v>31</v>
      </c>
      <c r="B84" s="8" t="inlineStr">
        <is>
          <t>31.05.2026</t>
        </is>
      </c>
      <c r="C84" s="10" t="n">
        <v>2300000</v>
      </c>
      <c r="D84" s="10" t="n">
        <v>30917.13</v>
      </c>
      <c r="E84" s="10" t="n">
        <v>2858852.42</v>
      </c>
      <c r="F84" s="23" t="n">
        <v>1.242979313043479</v>
      </c>
      <c r="G84" s="10" t="n">
        <v>1413</v>
      </c>
      <c r="H84" s="10" t="n">
        <v>19</v>
      </c>
      <c r="I84" s="10" t="n">
        <v>1772</v>
      </c>
      <c r="J84" s="23" t="n">
        <v>1.254069355980184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48">
    <cfRule type="dataBar" priority="5">
      <dataBar showValue="1">
        <cfvo type="num" val="0"/>
        <cfvo type="num" val="1"/>
        <color rgb="00B7E4C7"/>
      </dataBar>
    </cfRule>
  </conditionalFormatting>
  <conditionalFormatting sqref="H26:H48">
    <cfRule type="dataBar" priority="5">
      <dataBar showValue="1">
        <cfvo type="num" val="0"/>
        <cfvo type="num" val="1"/>
        <color rgb="00B7E4C7"/>
      </dataBar>
    </cfRule>
  </conditionalFormatting>
  <conditionalFormatting sqref="F54:F84">
    <cfRule type="dataBar" priority="7">
      <dataBar showValue="1">
        <cfvo type="num" val="0"/>
        <cfvo type="num" val="1"/>
        <color rgb="00B7E4C7"/>
      </dataBar>
    </cfRule>
  </conditionalFormatting>
  <conditionalFormatting sqref="J54:J84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2026-09-29T22:11:14Z</dcterms:created>
  <dcterms:modified xsi:type="dcterms:W3CDTF">2026-09-29T22:11:14Z</dcterms:modified>
</cp:coreProperties>
</file>